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activeTab="6"/>
  </bookViews>
  <sheets>
    <sheet name="Tanaman Pangan" sheetId="5" r:id="rId1"/>
    <sheet name="Perkebunan" sheetId="4" r:id="rId2"/>
    <sheet name="Peternakan" sheetId="6" r:id="rId3"/>
    <sheet name="Hortikultura" sheetId="10" r:id="rId4"/>
    <sheet name="KWT" sheetId="8" r:id="rId5"/>
    <sheet name="Gapoktan" sheetId="2" r:id="rId6"/>
    <sheet name="Rekapitulasi" sheetId="7" r:id="rId7"/>
  </sheets>
  <calcPr calcId="144525"/>
</workbook>
</file>

<file path=xl/calcChain.xml><?xml version="1.0" encoding="utf-8"?>
<calcChain xmlns="http://schemas.openxmlformats.org/spreadsheetml/2006/main">
  <c r="N37" i="10" l="1"/>
  <c r="O37" i="10"/>
  <c r="J32" i="10"/>
  <c r="K32" i="10"/>
  <c r="L32" i="10"/>
  <c r="I32" i="10"/>
  <c r="M18" i="7"/>
  <c r="N18" i="7"/>
  <c r="O121" i="8"/>
  <c r="N121" i="8"/>
  <c r="M121" i="8"/>
  <c r="L121" i="8"/>
  <c r="K121" i="8"/>
  <c r="J121" i="8"/>
  <c r="I121" i="8"/>
  <c r="M280" i="6"/>
  <c r="L280" i="6"/>
  <c r="K280" i="6"/>
  <c r="I280" i="6"/>
  <c r="K359" i="4"/>
  <c r="L359" i="4"/>
  <c r="M359" i="4"/>
  <c r="N359" i="4"/>
  <c r="O359" i="4"/>
  <c r="P359" i="4"/>
  <c r="J359" i="4"/>
  <c r="D18" i="7"/>
  <c r="E18" i="7"/>
  <c r="F18" i="7"/>
  <c r="G18" i="7"/>
  <c r="H18" i="7"/>
  <c r="I18" i="7"/>
  <c r="J18" i="7"/>
  <c r="K18" i="7"/>
  <c r="L18" i="7"/>
  <c r="O18" i="7"/>
  <c r="Q18" i="7"/>
  <c r="C18" i="7"/>
  <c r="O539" i="5"/>
  <c r="P539" i="5"/>
  <c r="K539" i="5"/>
  <c r="L539" i="5"/>
  <c r="M539" i="5"/>
  <c r="N539" i="5"/>
  <c r="J539" i="5"/>
  <c r="P15" i="7" l="1"/>
  <c r="P16" i="7"/>
  <c r="M110" i="8"/>
  <c r="L110" i="8"/>
  <c r="K110" i="8"/>
  <c r="I110" i="8"/>
  <c r="L100" i="8"/>
  <c r="K100" i="8"/>
  <c r="I100" i="8"/>
  <c r="B97" i="8"/>
  <c r="B96" i="8"/>
  <c r="I35" i="10"/>
  <c r="M254" i="6"/>
  <c r="L254" i="6"/>
  <c r="K254" i="6"/>
  <c r="I254" i="6"/>
  <c r="M234" i="6"/>
  <c r="L234" i="6"/>
  <c r="K234" i="6"/>
  <c r="I234" i="6"/>
  <c r="K347" i="4"/>
  <c r="L347" i="4"/>
  <c r="M347" i="4"/>
  <c r="N347" i="4"/>
  <c r="O347" i="4"/>
  <c r="P347" i="4"/>
  <c r="J347" i="4"/>
  <c r="K259" i="4"/>
  <c r="L259" i="4"/>
  <c r="M259" i="4"/>
  <c r="N259" i="4"/>
  <c r="O259" i="4"/>
  <c r="P259" i="4"/>
  <c r="J259" i="4"/>
  <c r="K469" i="5"/>
  <c r="L469" i="5"/>
  <c r="M469" i="5"/>
  <c r="N469" i="5"/>
  <c r="O469" i="5"/>
  <c r="P469" i="5"/>
  <c r="J469" i="5"/>
  <c r="P13" i="7" l="1"/>
  <c r="P14" i="7"/>
  <c r="K428" i="5"/>
  <c r="L428" i="5"/>
  <c r="M428" i="5"/>
  <c r="N428" i="5"/>
  <c r="O428" i="5"/>
  <c r="P428" i="5"/>
  <c r="M93" i="8"/>
  <c r="L93" i="8"/>
  <c r="K93" i="8"/>
  <c r="I93" i="8"/>
  <c r="B90" i="8"/>
  <c r="B91" i="8" s="1"/>
  <c r="B92" i="8" s="1"/>
  <c r="M87" i="8"/>
  <c r="L87" i="8"/>
  <c r="K87" i="8"/>
  <c r="I87" i="8"/>
  <c r="J228" i="6"/>
  <c r="K228" i="6"/>
  <c r="L228" i="6"/>
  <c r="M228" i="6"/>
  <c r="N228" i="6"/>
  <c r="O228" i="6"/>
  <c r="I228" i="6"/>
  <c r="J210" i="6"/>
  <c r="K210" i="6"/>
  <c r="L210" i="6"/>
  <c r="M210" i="6"/>
  <c r="N210" i="6"/>
  <c r="O210" i="6"/>
  <c r="I210" i="6"/>
  <c r="K251" i="4"/>
  <c r="L251" i="4"/>
  <c r="M251" i="4"/>
  <c r="N251" i="4"/>
  <c r="O251" i="4"/>
  <c r="P251" i="4"/>
  <c r="J251" i="4"/>
  <c r="K226" i="4"/>
  <c r="L226" i="4"/>
  <c r="M226" i="4"/>
  <c r="N226" i="4"/>
  <c r="O226" i="4"/>
  <c r="P226" i="4"/>
  <c r="J226" i="4"/>
  <c r="K455" i="5"/>
  <c r="L455" i="5"/>
  <c r="M455" i="5"/>
  <c r="N455" i="5"/>
  <c r="O455" i="5"/>
  <c r="P455" i="5"/>
  <c r="J455" i="5"/>
  <c r="J428" i="5"/>
  <c r="P7" i="7" l="1"/>
  <c r="P8" i="7"/>
  <c r="P9" i="7"/>
  <c r="P10" i="7"/>
  <c r="P11" i="7"/>
  <c r="P12" i="7"/>
  <c r="P17" i="7"/>
  <c r="L78" i="8"/>
  <c r="K78" i="8"/>
  <c r="I78" i="8"/>
  <c r="M73" i="8"/>
  <c r="L73" i="8"/>
  <c r="K73" i="8"/>
  <c r="I73" i="8"/>
  <c r="L59" i="8"/>
  <c r="K59" i="8"/>
  <c r="I59" i="8"/>
  <c r="J28" i="10"/>
  <c r="K28" i="10"/>
  <c r="L28" i="10"/>
  <c r="M28" i="10"/>
  <c r="M37" i="10" s="1"/>
  <c r="I28" i="10"/>
  <c r="M191" i="6"/>
  <c r="L191" i="6"/>
  <c r="K191" i="6"/>
  <c r="I191" i="6"/>
  <c r="O167" i="6"/>
  <c r="N167" i="6"/>
  <c r="M167" i="6"/>
  <c r="L167" i="6"/>
  <c r="K167" i="6"/>
  <c r="I167" i="6"/>
  <c r="M117" i="6"/>
  <c r="L117" i="6"/>
  <c r="K117" i="6"/>
  <c r="I117" i="6"/>
  <c r="M190" i="4"/>
  <c r="N190" i="4"/>
  <c r="O190" i="4"/>
  <c r="P190" i="4"/>
  <c r="K190" i="4"/>
  <c r="L190" i="4"/>
  <c r="J190" i="4"/>
  <c r="K168" i="4"/>
  <c r="L168" i="4"/>
  <c r="M168" i="4"/>
  <c r="N168" i="4"/>
  <c r="O168" i="4"/>
  <c r="P168" i="4"/>
  <c r="J168" i="4"/>
  <c r="K148" i="4"/>
  <c r="L148" i="4"/>
  <c r="M148" i="4"/>
  <c r="N148" i="4"/>
  <c r="O148" i="4"/>
  <c r="P148" i="4"/>
  <c r="J148" i="4"/>
  <c r="K417" i="5"/>
  <c r="L417" i="5"/>
  <c r="M417" i="5"/>
  <c r="N417" i="5"/>
  <c r="O417" i="5"/>
  <c r="P417" i="5"/>
  <c r="J417" i="5"/>
  <c r="K356" i="5"/>
  <c r="L356" i="5"/>
  <c r="M356" i="5"/>
  <c r="N356" i="5"/>
  <c r="O356" i="5"/>
  <c r="P356" i="5"/>
  <c r="J356" i="5"/>
  <c r="K345" i="5"/>
  <c r="L345" i="5"/>
  <c r="M345" i="5"/>
  <c r="N345" i="5"/>
  <c r="O345" i="5"/>
  <c r="P345" i="5"/>
  <c r="J345" i="5"/>
  <c r="J53" i="8" l="1"/>
  <c r="K53" i="8"/>
  <c r="L53" i="8"/>
  <c r="M53" i="8"/>
  <c r="N53" i="8"/>
  <c r="N123" i="8" s="1"/>
  <c r="O53" i="8"/>
  <c r="O123" i="8" s="1"/>
  <c r="I53" i="8"/>
  <c r="J97" i="6"/>
  <c r="K97" i="6"/>
  <c r="L97" i="6"/>
  <c r="M97" i="6"/>
  <c r="N97" i="6"/>
  <c r="O97" i="6"/>
  <c r="I97" i="6"/>
  <c r="K128" i="4"/>
  <c r="L128" i="4"/>
  <c r="M128" i="4"/>
  <c r="N128" i="4"/>
  <c r="O128" i="4"/>
  <c r="P128" i="4"/>
  <c r="J128" i="4"/>
  <c r="K286" i="5"/>
  <c r="L286" i="5"/>
  <c r="M286" i="5"/>
  <c r="N286" i="5"/>
  <c r="O286" i="5"/>
  <c r="P286" i="5"/>
  <c r="J286" i="5"/>
  <c r="M33" i="8" l="1"/>
  <c r="M123" i="8" s="1"/>
  <c r="L33" i="8"/>
  <c r="K33" i="8"/>
  <c r="I33" i="8"/>
  <c r="B28" i="8"/>
  <c r="B29" i="8" s="1"/>
  <c r="B30" i="8" s="1"/>
  <c r="B31" i="8" s="1"/>
  <c r="B32" i="8" s="1"/>
  <c r="L25" i="8"/>
  <c r="K25" i="8"/>
  <c r="I25" i="8"/>
  <c r="B18" i="8"/>
  <c r="B19" i="8" s="1"/>
  <c r="B20" i="8" s="1"/>
  <c r="B21" i="8" s="1"/>
  <c r="B22" i="8" s="1"/>
  <c r="B23" i="8" s="1"/>
  <c r="B24" i="8" s="1"/>
  <c r="L13" i="10"/>
  <c r="K13" i="10"/>
  <c r="I13" i="10"/>
  <c r="J64" i="6"/>
  <c r="K64" i="6"/>
  <c r="L64" i="6"/>
  <c r="M64" i="6"/>
  <c r="N64" i="6"/>
  <c r="N282" i="6" s="1"/>
  <c r="O64" i="6"/>
  <c r="I64" i="6"/>
  <c r="J46" i="6"/>
  <c r="K46" i="6"/>
  <c r="L46" i="6"/>
  <c r="M46" i="6"/>
  <c r="N46" i="6"/>
  <c r="O46" i="6"/>
  <c r="I46" i="6"/>
  <c r="K108" i="4"/>
  <c r="L108" i="4"/>
  <c r="M108" i="4"/>
  <c r="N108" i="4"/>
  <c r="O108" i="4"/>
  <c r="O361" i="4" s="1"/>
  <c r="P108" i="4"/>
  <c r="P361" i="4" s="1"/>
  <c r="J108" i="4"/>
  <c r="K50" i="4"/>
  <c r="L50" i="4"/>
  <c r="M50" i="4"/>
  <c r="N50" i="4"/>
  <c r="O50" i="4"/>
  <c r="J50" i="4"/>
  <c r="P164" i="5"/>
  <c r="O164" i="5"/>
  <c r="N164" i="5"/>
  <c r="M164" i="5"/>
  <c r="L164" i="5"/>
  <c r="J164" i="5"/>
  <c r="K164" i="5"/>
  <c r="O282" i="6" l="1"/>
  <c r="R10" i="7"/>
  <c r="R11" i="7"/>
  <c r="R12" i="7"/>
  <c r="R13" i="7"/>
  <c r="R14" i="7"/>
  <c r="R15" i="7"/>
  <c r="R16" i="7"/>
  <c r="R17" i="7"/>
  <c r="R7" i="7"/>
  <c r="R8" i="7"/>
  <c r="R9" i="7"/>
  <c r="P6" i="7"/>
  <c r="P18" i="7" s="1"/>
  <c r="R6" i="7" l="1"/>
  <c r="R18" i="7"/>
  <c r="B27" i="2"/>
  <c r="B28" i="2" s="1"/>
  <c r="B29" i="2" s="1"/>
  <c r="L15" i="8"/>
  <c r="L123" i="8" s="1"/>
  <c r="J123" i="8" s="1"/>
  <c r="K15" i="8"/>
  <c r="J15" i="8"/>
  <c r="I15" i="8"/>
  <c r="L17" i="10"/>
  <c r="L37" i="10" s="1"/>
  <c r="K17" i="10"/>
  <c r="I17" i="10"/>
  <c r="M20" i="6"/>
  <c r="M282" i="6" s="1"/>
  <c r="L20" i="6"/>
  <c r="L282" i="6" s="1"/>
  <c r="J282" i="6" s="1"/>
  <c r="K20" i="6"/>
  <c r="I20" i="6"/>
  <c r="N24" i="4"/>
  <c r="N361" i="4" s="1"/>
  <c r="M24" i="4"/>
  <c r="M361" i="4" s="1"/>
  <c r="K361" i="4" s="1"/>
  <c r="L24" i="4"/>
  <c r="J24" i="4"/>
  <c r="P120" i="5"/>
  <c r="P541" i="5" s="1"/>
  <c r="O120" i="5"/>
  <c r="O541" i="5" s="1"/>
  <c r="N120" i="5"/>
  <c r="N541" i="5" s="1"/>
  <c r="M120" i="5"/>
  <c r="M541" i="5" s="1"/>
  <c r="K541" i="5" s="1"/>
  <c r="L120" i="5"/>
  <c r="J120" i="5"/>
</calcChain>
</file>

<file path=xl/sharedStrings.xml><?xml version="1.0" encoding="utf-8"?>
<sst xmlns="http://schemas.openxmlformats.org/spreadsheetml/2006/main" count="7973" uniqueCount="4244">
  <si>
    <t>DAFTAR  KELOMPOK TANAMAN PANGAN</t>
  </si>
  <si>
    <t>KABUPATEN BATU BARA</t>
  </si>
  <si>
    <t>No Urut</t>
  </si>
  <si>
    <t>No</t>
  </si>
  <si>
    <t>Desa</t>
  </si>
  <si>
    <t>Nama Kelompok</t>
  </si>
  <si>
    <t>Pengurus</t>
  </si>
  <si>
    <t>Tahun</t>
  </si>
  <si>
    <t xml:space="preserve">Luas </t>
  </si>
  <si>
    <t xml:space="preserve">Komoditi </t>
  </si>
  <si>
    <t xml:space="preserve">Jumlah </t>
  </si>
  <si>
    <t>Kelas Kemampuan Kelompok</t>
  </si>
  <si>
    <t>Ketua</t>
  </si>
  <si>
    <t>Sekertaris</t>
  </si>
  <si>
    <t>Bendahara</t>
  </si>
  <si>
    <t>Pembentukan</t>
  </si>
  <si>
    <t>Areal ( Ha )</t>
  </si>
  <si>
    <t>Unggulan</t>
  </si>
  <si>
    <t>Anggota</t>
  </si>
  <si>
    <t>Pemula</t>
  </si>
  <si>
    <t>Lanjut</t>
  </si>
  <si>
    <t xml:space="preserve">Madya </t>
  </si>
  <si>
    <t>Utama</t>
  </si>
  <si>
    <t>Pematang Jering</t>
  </si>
  <si>
    <t>Murni</t>
  </si>
  <si>
    <t>Sotarjua Sitohang</t>
  </si>
  <si>
    <t>Padi Sawah</t>
  </si>
  <si>
    <t>Sidomulyo</t>
  </si>
  <si>
    <t>Edi Kuswoyo</t>
  </si>
  <si>
    <t>Sudedi Hariono</t>
  </si>
  <si>
    <t>Trubus</t>
  </si>
  <si>
    <t>Legimin</t>
  </si>
  <si>
    <t>Amri</t>
  </si>
  <si>
    <t>Pintu Angin</t>
  </si>
  <si>
    <t>Evingsintua Tamba</t>
  </si>
  <si>
    <t>Hotnil Manik</t>
  </si>
  <si>
    <t>Relina br Purba</t>
  </si>
  <si>
    <t>Nuri</t>
  </si>
  <si>
    <t>Suheri</t>
  </si>
  <si>
    <t>Miswan</t>
  </si>
  <si>
    <t>Masrul</t>
  </si>
  <si>
    <t>Saung</t>
  </si>
  <si>
    <t>Misdi</t>
  </si>
  <si>
    <t>Nurlia</t>
  </si>
  <si>
    <t>Suwardi</t>
  </si>
  <si>
    <t>Makmur</t>
  </si>
  <si>
    <t>Agus</t>
  </si>
  <si>
    <t>Sahriadi</t>
  </si>
  <si>
    <t>Rahmadani</t>
  </si>
  <si>
    <t>Damai</t>
  </si>
  <si>
    <t>Rusli Tarlia</t>
  </si>
  <si>
    <t>Ramadhani</t>
  </si>
  <si>
    <t>Ngatini</t>
  </si>
  <si>
    <t>Pintu Air</t>
  </si>
  <si>
    <t>Panal Harianja</t>
  </si>
  <si>
    <t>Kartini br Rumapea</t>
  </si>
  <si>
    <t>Sunarsih</t>
  </si>
  <si>
    <t>Horas</t>
  </si>
  <si>
    <t>Sidodadi</t>
  </si>
  <si>
    <t>Ponirin</t>
  </si>
  <si>
    <t>Suherman</t>
  </si>
  <si>
    <t>Rusdi</t>
  </si>
  <si>
    <t>Adil</t>
  </si>
  <si>
    <t>Kisdi</t>
  </si>
  <si>
    <t>Edi Supianto</t>
  </si>
  <si>
    <t>Kateman</t>
  </si>
  <si>
    <t>Mulia Tani</t>
  </si>
  <si>
    <t>Legiman Damanik</t>
  </si>
  <si>
    <t>Joko Siswanto</t>
  </si>
  <si>
    <t>Suryatman</t>
  </si>
  <si>
    <t>Pematang Kuing</t>
  </si>
  <si>
    <t>Sidotani</t>
  </si>
  <si>
    <t>Rahmad</t>
  </si>
  <si>
    <t>Sumijan</t>
  </si>
  <si>
    <t>Sukiman</t>
  </si>
  <si>
    <t>Setia Tani</t>
  </si>
  <si>
    <t>Sutikno</t>
  </si>
  <si>
    <t>M. Salim</t>
  </si>
  <si>
    <t xml:space="preserve">Karya Tani </t>
  </si>
  <si>
    <t>Ismail</t>
  </si>
  <si>
    <t>Yusnita</t>
  </si>
  <si>
    <t>M. Yusuf</t>
  </si>
  <si>
    <t>Jaya Tani</t>
  </si>
  <si>
    <t>M. Isa</t>
  </si>
  <si>
    <t>Indah</t>
  </si>
  <si>
    <t>Warsianto</t>
  </si>
  <si>
    <t>Misiono</t>
  </si>
  <si>
    <t>Lilik</t>
  </si>
  <si>
    <t>Sidomukti</t>
  </si>
  <si>
    <t>Suyetno</t>
  </si>
  <si>
    <t>Wagino</t>
  </si>
  <si>
    <t>Subandi</t>
  </si>
  <si>
    <t>Sidik Muliono</t>
  </si>
  <si>
    <t>Sugino</t>
  </si>
  <si>
    <t>Sri Lestari</t>
  </si>
  <si>
    <t>Suratman</t>
  </si>
  <si>
    <t>Prastowo</t>
  </si>
  <si>
    <t>Sidorukun</t>
  </si>
  <si>
    <t>Sujarno</t>
  </si>
  <si>
    <t>Suripto</t>
  </si>
  <si>
    <t>Jumingan</t>
  </si>
  <si>
    <t>Mekar Sari</t>
  </si>
  <si>
    <t>Jumadi</t>
  </si>
  <si>
    <t>Ramli</t>
  </si>
  <si>
    <t>Dian Masriana</t>
  </si>
  <si>
    <t>Abadi</t>
  </si>
  <si>
    <t>Evi Krisnawan</t>
  </si>
  <si>
    <t>Kemuning</t>
  </si>
  <si>
    <t>Ramusten LBN</t>
  </si>
  <si>
    <t>M. Rumapea</t>
  </si>
  <si>
    <t>L. Lumbangaol</t>
  </si>
  <si>
    <t>Dosroha</t>
  </si>
  <si>
    <t>Jimson Tp Bolon</t>
  </si>
  <si>
    <t>D. Pasaribu</t>
  </si>
  <si>
    <t>Ramusten L. Tungkup</t>
  </si>
  <si>
    <t>Simodong</t>
  </si>
  <si>
    <t>Budidaya</t>
  </si>
  <si>
    <t>Rihat Manurung</t>
  </si>
  <si>
    <t>Inalum Parningotan Situmorang</t>
  </si>
  <si>
    <t>Ranto Marpaung</t>
  </si>
  <si>
    <t>Bakti Sitinjak</t>
  </si>
  <si>
    <t>Ricardo Prima Siregar</t>
  </si>
  <si>
    <t>Maringan Sitinjak</t>
  </si>
  <si>
    <t>Sadar</t>
  </si>
  <si>
    <t>Rudi Arto Hutagaol</t>
  </si>
  <si>
    <t>Dominggo M</t>
  </si>
  <si>
    <t>Roben Sihite</t>
  </si>
  <si>
    <t>Faisal Amin</t>
  </si>
  <si>
    <t>Imran</t>
  </si>
  <si>
    <t>Wono</t>
  </si>
  <si>
    <t>Bakti</t>
  </si>
  <si>
    <t>Manaluntum Manurung</t>
  </si>
  <si>
    <t>Merfin Simanjuntak</t>
  </si>
  <si>
    <t>Karim Silaban</t>
  </si>
  <si>
    <t>Saroha</t>
  </si>
  <si>
    <t>Krisman Op Sunggu</t>
  </si>
  <si>
    <t>Birnok Jepri Rajagukguk</t>
  </si>
  <si>
    <t>Sobiran Siahaan</t>
  </si>
  <si>
    <t>Sentosa</t>
  </si>
  <si>
    <t>Rahmadi</t>
  </si>
  <si>
    <t>M. Syafik</t>
  </si>
  <si>
    <t>Hamid Jasmin</t>
  </si>
  <si>
    <t>Pardamean</t>
  </si>
  <si>
    <t>Jannus Silaban</t>
  </si>
  <si>
    <t>Hotman M</t>
  </si>
  <si>
    <t>Alexander Shombing</t>
  </si>
  <si>
    <t>Harapan</t>
  </si>
  <si>
    <t>Wartono</t>
  </si>
  <si>
    <t>Abdul Rahman</t>
  </si>
  <si>
    <t>Jumawan</t>
  </si>
  <si>
    <t>Anjur Sinaga</t>
  </si>
  <si>
    <t>Parningotan Siagian</t>
  </si>
  <si>
    <t>Bangun Pangihutan Rajagukguk</t>
  </si>
  <si>
    <t>Gotong Royong</t>
  </si>
  <si>
    <t>Rudi Hartono</t>
  </si>
  <si>
    <t>Sunardi</t>
  </si>
  <si>
    <t>Suloso</t>
  </si>
  <si>
    <t>Kuala Tanjung</t>
  </si>
  <si>
    <t>Tambang Mas</t>
  </si>
  <si>
    <t>Rusli</t>
  </si>
  <si>
    <t>Kusno</t>
  </si>
  <si>
    <t>Tani Jaya</t>
  </si>
  <si>
    <t>Wagimin</t>
  </si>
  <si>
    <t>Sukardi</t>
  </si>
  <si>
    <t>Suparman</t>
  </si>
  <si>
    <t>Brohol</t>
  </si>
  <si>
    <t>Sinar Tani</t>
  </si>
  <si>
    <t>Sofian</t>
  </si>
  <si>
    <t>Wiwin</t>
  </si>
  <si>
    <t>Zurial</t>
  </si>
  <si>
    <t>Perk. Sipare-pare</t>
  </si>
  <si>
    <t>Jaya</t>
  </si>
  <si>
    <t>Despriyanto</t>
  </si>
  <si>
    <t>Ubi Kayu</t>
  </si>
  <si>
    <t>Jumlah</t>
  </si>
  <si>
    <t>Jati Mulia</t>
  </si>
  <si>
    <t>Sudirman</t>
  </si>
  <si>
    <t>Irwansyah</t>
  </si>
  <si>
    <t>Suwarno</t>
  </si>
  <si>
    <t>D. Hutahayan</t>
  </si>
  <si>
    <t>R. Tambunan</t>
  </si>
  <si>
    <t>Sei Mentaram</t>
  </si>
  <si>
    <t>TANI MAJU</t>
  </si>
  <si>
    <t>RAMLI</t>
  </si>
  <si>
    <t>SUMBER MAKMUR</t>
  </si>
  <si>
    <t>IRWANSYAH</t>
  </si>
  <si>
    <t>BINA TANI</t>
  </si>
  <si>
    <t>SYARIFUDDIN</t>
  </si>
  <si>
    <t>TANI SUBUR</t>
  </si>
  <si>
    <t>ISMAIL</t>
  </si>
  <si>
    <t>HASAN BASRI</t>
  </si>
  <si>
    <t>KARYA TANI</t>
  </si>
  <si>
    <t>JAYA TANI</t>
  </si>
  <si>
    <t>DOSROHA</t>
  </si>
  <si>
    <t>SERASI</t>
  </si>
  <si>
    <t>SEMPURNA</t>
  </si>
  <si>
    <t>SAHARUDDIN</t>
  </si>
  <si>
    <t>MAKMUR</t>
  </si>
  <si>
    <t>SISWANTO</t>
  </si>
  <si>
    <t>RAHAYU</t>
  </si>
  <si>
    <t>BAROKAH</t>
  </si>
  <si>
    <t>PONIRIN</t>
  </si>
  <si>
    <t>SUPENO</t>
  </si>
  <si>
    <t>MISDI</t>
  </si>
  <si>
    <t>JUMINO</t>
  </si>
  <si>
    <t>JAYA</t>
  </si>
  <si>
    <t>YUSRI</t>
  </si>
  <si>
    <t>DAMAI</t>
  </si>
  <si>
    <t>SUMBER REZEKI</t>
  </si>
  <si>
    <t>TANI MAKMUR</t>
  </si>
  <si>
    <t>SAROHA</t>
  </si>
  <si>
    <t>SAMSUL</t>
  </si>
  <si>
    <t>JULIANTO</t>
  </si>
  <si>
    <t>TUNAS HARAPAN</t>
  </si>
  <si>
    <t>SETIA</t>
  </si>
  <si>
    <t>SUTRISNO</t>
  </si>
  <si>
    <t>WAGIMAN</t>
  </si>
  <si>
    <t>HARAPAN BARU</t>
  </si>
  <si>
    <t>REBO</t>
  </si>
  <si>
    <t>SURIADI</t>
  </si>
  <si>
    <t>SUPARMAN</t>
  </si>
  <si>
    <t>RUSLAN</t>
  </si>
  <si>
    <t>HARUNSYAH</t>
  </si>
  <si>
    <t>FITRI</t>
  </si>
  <si>
    <t>M. YUSUF</t>
  </si>
  <si>
    <t>SEPAKAT</t>
  </si>
  <si>
    <t>TANI SEJATI</t>
  </si>
  <si>
    <t>ZULKIFLI</t>
  </si>
  <si>
    <t>DARWIN</t>
  </si>
  <si>
    <t>PONIDI</t>
  </si>
  <si>
    <t>SEHATI</t>
  </si>
  <si>
    <t>ABADI</t>
  </si>
  <si>
    <t>ANUAR</t>
  </si>
  <si>
    <t>MAHYUDIN</t>
  </si>
  <si>
    <t>TRIMO</t>
  </si>
  <si>
    <t>MULIA</t>
  </si>
  <si>
    <t>PASIR PERMIT</t>
  </si>
  <si>
    <t>KAMARUDDIN</t>
  </si>
  <si>
    <t>ABDUL KARIM</t>
  </si>
  <si>
    <t>SUPRIADI</t>
  </si>
  <si>
    <t>SURIYANTO</t>
  </si>
  <si>
    <t>MURNI</t>
  </si>
  <si>
    <t>PEMATANG PANJANG</t>
  </si>
  <si>
    <t>IWAN</t>
  </si>
  <si>
    <t>TANAH ITAM ILIR</t>
  </si>
  <si>
    <t>PANGKALAN DODEK BARU</t>
  </si>
  <si>
    <t>KENANGA</t>
  </si>
  <si>
    <t>SUPENDI</t>
  </si>
  <si>
    <t>MARIONO</t>
  </si>
  <si>
    <t>KHAIRIL ANWAR</t>
  </si>
  <si>
    <t>PADI SAWAH</t>
  </si>
  <si>
    <t>SIDOMULYO</t>
  </si>
  <si>
    <t>SRI REZEKI I</t>
  </si>
  <si>
    <t>MUSMAN</t>
  </si>
  <si>
    <t>SRI REZEKI II</t>
  </si>
  <si>
    <t>SUWITO</t>
  </si>
  <si>
    <t>SUMIRAN</t>
  </si>
  <si>
    <t>SUHENDRIK</t>
  </si>
  <si>
    <t>ABU NAWAS LUBIS</t>
  </si>
  <si>
    <t>SUBUR</t>
  </si>
  <si>
    <t>MISTAM</t>
  </si>
  <si>
    <t>SUYANTO</t>
  </si>
  <si>
    <t>MUHAMMAD SYAFII</t>
  </si>
  <si>
    <t>DARLENI</t>
  </si>
  <si>
    <t>HORAS I</t>
  </si>
  <si>
    <t>HORAS II</t>
  </si>
  <si>
    <t>MAKDIUN TAMBA</t>
  </si>
  <si>
    <t>PAIMAN PAKPAHAN</t>
  </si>
  <si>
    <t>PAIN HUTABALIAN</t>
  </si>
  <si>
    <t>HORAS III</t>
  </si>
  <si>
    <t>TUMPAL HALOMOAN SINAGA</t>
  </si>
  <si>
    <t>HORAS IV</t>
  </si>
  <si>
    <t>LAMBOK NAINGGOLAN</t>
  </si>
  <si>
    <t>IMRAN HUTABALIAN</t>
  </si>
  <si>
    <t>SUWANDI MUNTHE</t>
  </si>
  <si>
    <t>SUKIMAN</t>
  </si>
  <si>
    <t>MAJU</t>
  </si>
  <si>
    <t>SRI WANTO</t>
  </si>
  <si>
    <t>SUWANDI</t>
  </si>
  <si>
    <t>MADUMA</t>
  </si>
  <si>
    <t>AEK NAULI</t>
  </si>
  <si>
    <t>MARINGAN NAHULAE</t>
  </si>
  <si>
    <t>RADEN TAMBUN</t>
  </si>
  <si>
    <t>EFENDI TAMBUN</t>
  </si>
  <si>
    <t>CINTA MURNI</t>
  </si>
  <si>
    <t>LISBET PANDIANGAN</t>
  </si>
  <si>
    <t>CINTA KASIH</t>
  </si>
  <si>
    <t>BAGINDA TOGATOROP</t>
  </si>
  <si>
    <t>MONTANG SIREGAR</t>
  </si>
  <si>
    <t>MAWAR</t>
  </si>
  <si>
    <t>PARLINDUNGAN SAMOSIR</t>
  </si>
  <si>
    <t>GAYA BARU</t>
  </si>
  <si>
    <t>EDIS SILAEN</t>
  </si>
  <si>
    <t>ANTONI SILAEN</t>
  </si>
  <si>
    <t>RAHMAN SILAEN</t>
  </si>
  <si>
    <t>NURAINI</t>
  </si>
  <si>
    <t>SAHATA</t>
  </si>
  <si>
    <t>SUDIANTO NAPITUPULU</t>
  </si>
  <si>
    <t>MARLINA NAPITUPULU</t>
  </si>
  <si>
    <t>HARAPAN</t>
  </si>
  <si>
    <t>TUKINO</t>
  </si>
  <si>
    <t>MANAN PANGARIBUAN</t>
  </si>
  <si>
    <t>SEI BUAH KERAS</t>
  </si>
  <si>
    <t>SAHABAT</t>
  </si>
  <si>
    <t>MANAHAN SILALAHI</t>
  </si>
  <si>
    <t>KOSTER SIHOMBING</t>
  </si>
  <si>
    <t>NELSON MARPAUNG</t>
  </si>
  <si>
    <t>SUKSES</t>
  </si>
  <si>
    <t>SAHATA SIMANJUNTAK</t>
  </si>
  <si>
    <t>JAMSO PANGARIBUAN</t>
  </si>
  <si>
    <t>JUARA PANGARIBUAN</t>
  </si>
  <si>
    <t>SENTOSA</t>
  </si>
  <si>
    <t>NELSON PANGARIBUAN</t>
  </si>
  <si>
    <t>JASE HUTAHEAN</t>
  </si>
  <si>
    <t>RIATO PANGARIBUAN</t>
  </si>
  <si>
    <t>HOTMAN SARAGIH</t>
  </si>
  <si>
    <t>SAFRUDDIN AMBARITA</t>
  </si>
  <si>
    <t>HERLAN HUTAHAEAN</t>
  </si>
  <si>
    <t>IBRAHIM, S.Pdi</t>
  </si>
  <si>
    <t>BISTOK PANJAITAN</t>
  </si>
  <si>
    <t>JANSEN HUTAJULU</t>
  </si>
  <si>
    <t>SIHOL PAKPAHAN</t>
  </si>
  <si>
    <t>EDIMAN BUTAR-BUTAR</t>
  </si>
  <si>
    <t>NENASSIAM</t>
  </si>
  <si>
    <t>MOKAM</t>
  </si>
  <si>
    <t>ANWAR BIT</t>
  </si>
  <si>
    <t>SYAHRIL HASIBUAN</t>
  </si>
  <si>
    <t>PEMATANG NIBUNG</t>
  </si>
  <si>
    <t>MUKTAR</t>
  </si>
  <si>
    <t>SAIFUL</t>
  </si>
  <si>
    <t>BAHAGIA</t>
  </si>
  <si>
    <t>MAHIDIN</t>
  </si>
  <si>
    <t>HELMI</t>
  </si>
  <si>
    <t>SAHRIAL</t>
  </si>
  <si>
    <t>HERMANSYAH</t>
  </si>
  <si>
    <t>MHD. SABRI</t>
  </si>
  <si>
    <t>ZULFAN</t>
  </si>
  <si>
    <t>PENDI</t>
  </si>
  <si>
    <t>SAHABAT TANI</t>
  </si>
  <si>
    <t>SAHLAN</t>
  </si>
  <si>
    <t>BAHARUDDIN</t>
  </si>
  <si>
    <t>JASA TANI</t>
  </si>
  <si>
    <t>M. ZUHDI AKBAR</t>
  </si>
  <si>
    <t>NASRUDDIN PURBA</t>
  </si>
  <si>
    <t>RIZA HAMAMI</t>
  </si>
  <si>
    <t>DURIAN</t>
  </si>
  <si>
    <t>RAMLAN</t>
  </si>
  <si>
    <t>NGATIJO</t>
  </si>
  <si>
    <t>ANDY NOVA</t>
  </si>
  <si>
    <t>MARYONO</t>
  </si>
  <si>
    <t>SRI MAKMUR</t>
  </si>
  <si>
    <t>RIDUAN</t>
  </si>
  <si>
    <t>KAMAL WAHYUDI</t>
  </si>
  <si>
    <t>TUMAR</t>
  </si>
  <si>
    <t>HADI PURNOMO</t>
  </si>
  <si>
    <t>SUPRATMAN</t>
  </si>
  <si>
    <t>SUDARTO</t>
  </si>
  <si>
    <t>HASBULLAH</t>
  </si>
  <si>
    <t>YOSO LEGIO</t>
  </si>
  <si>
    <t>PRAMONO</t>
  </si>
  <si>
    <t>BOSTON SIJABAT</t>
  </si>
  <si>
    <t>DAUN SITORUS</t>
  </si>
  <si>
    <t>LAMBOK MANURUNG</t>
  </si>
  <si>
    <t>TUMPAL SITUMORANG</t>
  </si>
  <si>
    <t>RIANI SITUMORANG</t>
  </si>
  <si>
    <t>HERY YANSON MANURUNG</t>
  </si>
  <si>
    <t>SARNO HUTASOIT</t>
  </si>
  <si>
    <t>MIDUN PUEBA</t>
  </si>
  <si>
    <t>JANNES DOLOK SARIBU</t>
  </si>
  <si>
    <t>BOGAK LESTARI</t>
  </si>
  <si>
    <t>RUJI HARIANTO</t>
  </si>
  <si>
    <t>PASIR PUTIH</t>
  </si>
  <si>
    <t>BAMBANG SANGKOT</t>
  </si>
  <si>
    <t>AHMAD</t>
  </si>
  <si>
    <t>SEJAHTERA</t>
  </si>
  <si>
    <t>WASESTO</t>
  </si>
  <si>
    <t>MEDANG</t>
  </si>
  <si>
    <t>MEDANG TENGAH II</t>
  </si>
  <si>
    <t>KHAIRUDDIN</t>
  </si>
  <si>
    <t>SYAMSUL BAHRI</t>
  </si>
  <si>
    <t>KARYA BARU</t>
  </si>
  <si>
    <t>HARIRI</t>
  </si>
  <si>
    <t>ABIDIN</t>
  </si>
  <si>
    <t>KARYA SEPAKAT</t>
  </si>
  <si>
    <t>MISNO SUKADI</t>
  </si>
  <si>
    <t>SUROSO</t>
  </si>
  <si>
    <t>TUKIMAN</t>
  </si>
  <si>
    <t>KARYA BERJAYA</t>
  </si>
  <si>
    <t>MARIMIN</t>
  </si>
  <si>
    <t>ROMAIDI</t>
  </si>
  <si>
    <t>RISWANTO</t>
  </si>
  <si>
    <t>PEKAN RABU</t>
  </si>
  <si>
    <t>BUDI SUWANDI</t>
  </si>
  <si>
    <t>SYAPARUDDIN</t>
  </si>
  <si>
    <t>HERMANTO</t>
  </si>
  <si>
    <t>SABAR MENANTI</t>
  </si>
  <si>
    <t>AMRI</t>
  </si>
  <si>
    <t>HERMAN</t>
  </si>
  <si>
    <t>AISYAH</t>
  </si>
  <si>
    <t>BUNGA TANJUNG</t>
  </si>
  <si>
    <t>RAHMANSYAH</t>
  </si>
  <si>
    <t>USMAN</t>
  </si>
  <si>
    <t>MEDANG BARU</t>
  </si>
  <si>
    <t>MEDANG TENGAH I</t>
  </si>
  <si>
    <t>HAKIM</t>
  </si>
  <si>
    <t>MUKHTAR</t>
  </si>
  <si>
    <t>MESDI ERIAN</t>
  </si>
  <si>
    <t>MEKAR TANI</t>
  </si>
  <si>
    <t>JUNAIDI</t>
  </si>
  <si>
    <t>PAIDI</t>
  </si>
  <si>
    <t>NGATIAH</t>
  </si>
  <si>
    <t>AHMAD NASIR</t>
  </si>
  <si>
    <t>HERI</t>
  </si>
  <si>
    <t>SEPADAN</t>
  </si>
  <si>
    <t>YAHDIN</t>
  </si>
  <si>
    <t>MUHAMMAD SAHLAN</t>
  </si>
  <si>
    <t>LALANG</t>
  </si>
  <si>
    <t>SADIKIN</t>
  </si>
  <si>
    <t>BERDIKARI MAKMUR</t>
  </si>
  <si>
    <t>KHAIRUL SAKBAN SIAGIAN</t>
  </si>
  <si>
    <t>PAKAM</t>
  </si>
  <si>
    <t>SYAFII</t>
  </si>
  <si>
    <t>MAIDI</t>
  </si>
  <si>
    <t>ABDUL WQAHAB</t>
  </si>
  <si>
    <t>MANDARSAH</t>
  </si>
  <si>
    <t>HARAPAN TANI</t>
  </si>
  <si>
    <t>AMIN YAHYA</t>
  </si>
  <si>
    <t>TUNAS BARU</t>
  </si>
  <si>
    <t>RONI</t>
  </si>
  <si>
    <t>WAGINO</t>
  </si>
  <si>
    <t>ACENG</t>
  </si>
  <si>
    <t>NGATEMIN</t>
  </si>
  <si>
    <t>AMAT SARI</t>
  </si>
  <si>
    <t>SALIM</t>
  </si>
  <si>
    <t>MUKARAM</t>
  </si>
  <si>
    <t>LESTARI</t>
  </si>
  <si>
    <t>SUDIRMAN</t>
  </si>
  <si>
    <t>DEDI WAHYOGI</t>
  </si>
  <si>
    <t>SYAHRIAL ALIAS</t>
  </si>
  <si>
    <t>TUNAS MAJU</t>
  </si>
  <si>
    <t>SULIADI</t>
  </si>
  <si>
    <t>MUSIRAN</t>
  </si>
  <si>
    <t>PEMATANG CENGKERING</t>
  </si>
  <si>
    <t>SUAR</t>
  </si>
  <si>
    <t>RIPIN</t>
  </si>
  <si>
    <t>SUWAHYO</t>
  </si>
  <si>
    <t>MELATI</t>
  </si>
  <si>
    <t>JUMUKEM</t>
  </si>
  <si>
    <t>MUHAMMAD YUSLI</t>
  </si>
  <si>
    <t>SYAHNAN</t>
  </si>
  <si>
    <t>ADI KARNO</t>
  </si>
  <si>
    <t>WARNO</t>
  </si>
  <si>
    <t>JAFAR B</t>
  </si>
  <si>
    <t>SYAFARUDIN</t>
  </si>
  <si>
    <t>SUPNO</t>
  </si>
  <si>
    <t>CEMPAKA</t>
  </si>
  <si>
    <t>CENGKERING PEKAN</t>
  </si>
  <si>
    <t>SERI</t>
  </si>
  <si>
    <t>ZUBAIR MARPAUNG</t>
  </si>
  <si>
    <t>EPELINA MARPAUNG</t>
  </si>
  <si>
    <t>BOERHAN S TAMBUNAN</t>
  </si>
  <si>
    <t>SIMPANG GEREJA</t>
  </si>
  <si>
    <t>MANGAIR SITUMORANG</t>
  </si>
  <si>
    <t>SOMAT MANURUNG</t>
  </si>
  <si>
    <t>ALBOIN PANJAITAN</t>
  </si>
  <si>
    <t>ANGGIAT M PANJAITAN</t>
  </si>
  <si>
    <t>ROBINSON SIAGIAN</t>
  </si>
  <si>
    <t>HERIANTO SITUMORANG</t>
  </si>
  <si>
    <t>LUDDIN BUTAR-BUTAR</t>
  </si>
  <si>
    <t>SYAHRUN SITORUS</t>
  </si>
  <si>
    <t>MARDIANA SIMBOLON</t>
  </si>
  <si>
    <t>KALEP SIMBOLON</t>
  </si>
  <si>
    <t>SIANJUR</t>
  </si>
  <si>
    <t>BELMAN SITORUS</t>
  </si>
  <si>
    <t>ALBOIN SIAGIAN</t>
  </si>
  <si>
    <t>PAKAM RAYA</t>
  </si>
  <si>
    <t>PURWANTO</t>
  </si>
  <si>
    <t>MISNAN</t>
  </si>
  <si>
    <t>MAKMUR JAYA</t>
  </si>
  <si>
    <t>TARAM PASARIBU</t>
  </si>
  <si>
    <t>JULIAN B. SARAGIH</t>
  </si>
  <si>
    <t>MEKAR JAYA</t>
  </si>
  <si>
    <t>TIOMAS SITUMORANG</t>
  </si>
  <si>
    <t>MANGARANA P. SITORUS</t>
  </si>
  <si>
    <t>ERIZON SIRAIT</t>
  </si>
  <si>
    <t>PAKAM RAYA SELATAN</t>
  </si>
  <si>
    <t>TUAMAN SITORUS</t>
  </si>
  <si>
    <t>WALTER ROBERT NADEAK</t>
  </si>
  <si>
    <t>RAMLES BUTAR-BUTAR</t>
  </si>
  <si>
    <t>TERPADU</t>
  </si>
  <si>
    <t>BINSAR SIRAIT</t>
  </si>
  <si>
    <t>TIURMA BR MANURUNG</t>
  </si>
  <si>
    <t>ANGGIAT SINAGA</t>
  </si>
  <si>
    <t>RIMMI TAHI</t>
  </si>
  <si>
    <t>GULSON SIRAIT</t>
  </si>
  <si>
    <t>GADU NAIBORHU</t>
  </si>
  <si>
    <t>EDISON SITORUS</t>
  </si>
  <si>
    <t>GABE</t>
  </si>
  <si>
    <t>KANTOR SIHOMBING</t>
  </si>
  <si>
    <t>TOGANG SITORUS</t>
  </si>
  <si>
    <t>ELINCE MANURUNG</t>
  </si>
  <si>
    <t>TANJUNG SIGONI</t>
  </si>
  <si>
    <t>SIPIROK</t>
  </si>
  <si>
    <t>JAFFAR SIDDIK RITONGA</t>
  </si>
  <si>
    <t>ADI SURYA RITONGA</t>
  </si>
  <si>
    <t>SARIMATUA</t>
  </si>
  <si>
    <t>SURNAMIN MANURUNG</t>
  </si>
  <si>
    <t>BATRA</t>
  </si>
  <si>
    <t>KASMER SITORUS</t>
  </si>
  <si>
    <t>JUANDA SIHOMBING</t>
  </si>
  <si>
    <t>BOY SIHOMBING</t>
  </si>
  <si>
    <t>TIOPUL HUTAHEAN</t>
  </si>
  <si>
    <t>PELITA</t>
  </si>
  <si>
    <t>ROLINTON GULTOM</t>
  </si>
  <si>
    <t>ALBEN MANURUNG</t>
  </si>
  <si>
    <t>SAKAP GULTOM</t>
  </si>
  <si>
    <t>MARTOBA</t>
  </si>
  <si>
    <t>RIKARDO KARIADI OP SUNGGUH</t>
  </si>
  <si>
    <t>TOGAR YUNUS BUTAR-BUTAR</t>
  </si>
  <si>
    <t>ERINDA WATI</t>
  </si>
  <si>
    <t>MEKAR SARI</t>
  </si>
  <si>
    <t>BESRIN MANURUNG</t>
  </si>
  <si>
    <t>LUHUT MARSAULI TUA BUTAR-BUTAR</t>
  </si>
  <si>
    <t>NURASTI BR OP SUNGGU</t>
  </si>
  <si>
    <t>UNGGUL</t>
  </si>
  <si>
    <t>PONIMAN RAMLI LIMBONG</t>
  </si>
  <si>
    <t>KARTINA NAINGGOLAN</t>
  </si>
  <si>
    <t>HATORANGAN BUTAR-BUTAR</t>
  </si>
  <si>
    <t>TANJUNG SELAMAT</t>
  </si>
  <si>
    <t>ELY LAIKO SILABAN</t>
  </si>
  <si>
    <t>LOAS SINAGA</t>
  </si>
  <si>
    <t>ISMAEL MALAU</t>
  </si>
  <si>
    <t>SEI RAKYAT</t>
  </si>
  <si>
    <t>SEI BOLANG</t>
  </si>
  <si>
    <t>ALI NAPIAH</t>
  </si>
  <si>
    <t>WAGIMIN</t>
  </si>
  <si>
    <t>SAHREN</t>
  </si>
  <si>
    <t>SUGIMIN</t>
  </si>
  <si>
    <t>HERI KISWANTO</t>
  </si>
  <si>
    <t>SIDALU DALU</t>
  </si>
  <si>
    <t>LEMAN SIAGIAN</t>
  </si>
  <si>
    <t>LISBER NADEAK</t>
  </si>
  <si>
    <t>PETER SINAGA</t>
  </si>
  <si>
    <t>PASAR BARU</t>
  </si>
  <si>
    <t>SINDAR MANURUNG</t>
  </si>
  <si>
    <t>HARAPAN JAYA</t>
  </si>
  <si>
    <t>TOMMI SINAGA</t>
  </si>
  <si>
    <t>BONAR VENTORA SITOHANG</t>
  </si>
  <si>
    <t>SUKA MAJU</t>
  </si>
  <si>
    <t>MORLEN SINAGA</t>
  </si>
  <si>
    <t>HASUDUNGAN SINAGA</t>
  </si>
  <si>
    <t>KALIBER SINAGA</t>
  </si>
  <si>
    <t>TANI JAYA</t>
  </si>
  <si>
    <t>WIRO MARULAM SILALAHI</t>
  </si>
  <si>
    <t>BERTON PARDEDE</t>
  </si>
  <si>
    <t>RAUDIN SIRAIT</t>
  </si>
  <si>
    <t>DEMSON MALAU</t>
  </si>
  <si>
    <t>JONI SITUMORANG</t>
  </si>
  <si>
    <t>HOTMAN SILALAHI</t>
  </si>
  <si>
    <t>SEI RAJA</t>
  </si>
  <si>
    <t>PELANGI</t>
  </si>
  <si>
    <t>ZAINAL ABIDIN</t>
  </si>
  <si>
    <t>KHOZALI</t>
  </si>
  <si>
    <t>PASIDI</t>
  </si>
  <si>
    <t>PERBATASAN</t>
  </si>
  <si>
    <t>RAJALI SARAGIH</t>
  </si>
  <si>
    <t>KENAN TAMBUNAN</t>
  </si>
  <si>
    <t>SUHERMAN</t>
  </si>
  <si>
    <t>LUBUK PULAI</t>
  </si>
  <si>
    <t>MHD. EDI GUNAWAN</t>
  </si>
  <si>
    <t>M. ESRA SAMOSIR</t>
  </si>
  <si>
    <t>RISTON SITORUS</t>
  </si>
  <si>
    <t>BISTOK HARIANTO MANURUNG</t>
  </si>
  <si>
    <t>SUTIMIN</t>
  </si>
  <si>
    <t>BUDI DERMAWAN</t>
  </si>
  <si>
    <t>Sei Muka</t>
  </si>
  <si>
    <t>Binjai Baru</t>
  </si>
  <si>
    <t>SAMSUDIN</t>
  </si>
  <si>
    <t>Bangun Sari</t>
  </si>
  <si>
    <t>Karang Baru</t>
  </si>
  <si>
    <t>8. Kecamatan Talawi</t>
  </si>
  <si>
    <t>Padang Genting</t>
  </si>
  <si>
    <t>Gunung Rante</t>
  </si>
  <si>
    <t>Benteng</t>
  </si>
  <si>
    <t>SIPARE-PARE</t>
  </si>
  <si>
    <t>TITI PAYUNG</t>
  </si>
  <si>
    <t>ABDUL MANAN</t>
  </si>
  <si>
    <t>PAINO</t>
  </si>
  <si>
    <t>INDRAPURA</t>
  </si>
  <si>
    <t>TANJUNG KUBAH</t>
  </si>
  <si>
    <t>TANJUNG MULIA</t>
  </si>
  <si>
    <t>ARAS</t>
  </si>
  <si>
    <t>BUDI</t>
  </si>
  <si>
    <t>TANAH MERAH</t>
  </si>
  <si>
    <t>SUKAYAT</t>
  </si>
  <si>
    <t>TANAH RENDAH</t>
  </si>
  <si>
    <t>SUPARLAN</t>
  </si>
  <si>
    <t>TANAH TINGGI</t>
  </si>
  <si>
    <t>KUSWOYO</t>
  </si>
  <si>
    <t>TANJUNG MUDA</t>
  </si>
  <si>
    <t>SURIANTO</t>
  </si>
  <si>
    <t>SUKARAJA</t>
  </si>
  <si>
    <t>KAMPUNG KELAPA</t>
  </si>
  <si>
    <t>ABDUL HALIM</t>
  </si>
  <si>
    <t>SUKARAMAI</t>
  </si>
  <si>
    <t>BERLIAN S</t>
  </si>
  <si>
    <t>LIMAU SUNDAI</t>
  </si>
  <si>
    <t>JONSON PAKPAHAN</t>
  </si>
  <si>
    <t>MAJU BERSAMA</t>
  </si>
  <si>
    <t>Sei Balai</t>
  </si>
  <si>
    <t>Tanah Timbul</t>
  </si>
  <si>
    <t>SUPARDI</t>
  </si>
  <si>
    <t>SUKIR</t>
  </si>
  <si>
    <t>DISMANTO</t>
  </si>
  <si>
    <t>NASIB</t>
  </si>
  <si>
    <t>PAIJAN</t>
  </si>
  <si>
    <t>SUGITO</t>
  </si>
  <si>
    <t>BINA BERSAMA</t>
  </si>
  <si>
    <t>SURYADI</t>
  </si>
  <si>
    <t xml:space="preserve">DAFTAR  KELOMPOK PERKEBUNAN </t>
  </si>
  <si>
    <t xml:space="preserve">Karya Abadi </t>
  </si>
  <si>
    <t>Abd. Rasid</t>
  </si>
  <si>
    <t>Abd. Jalil</t>
  </si>
  <si>
    <t>Kelapa Sawit</t>
  </si>
  <si>
    <t>Suka Damai</t>
  </si>
  <si>
    <t>Paian Siregar</t>
  </si>
  <si>
    <t>M. Hutajulu</t>
  </si>
  <si>
    <t>Pangihutan Aruan</t>
  </si>
  <si>
    <t>Pulungan</t>
  </si>
  <si>
    <t>Suraji</t>
  </si>
  <si>
    <t>Marno</t>
  </si>
  <si>
    <t>Ijah</t>
  </si>
  <si>
    <t>Kuala Timur</t>
  </si>
  <si>
    <t>Parmin</t>
  </si>
  <si>
    <t>Tiyas Sri Wahono</t>
  </si>
  <si>
    <t>Saring</t>
  </si>
  <si>
    <t>Kuala Barat</t>
  </si>
  <si>
    <t>Badri</t>
  </si>
  <si>
    <t>Marwan</t>
  </si>
  <si>
    <t>Misnan</t>
  </si>
  <si>
    <t>Kurnia</t>
  </si>
  <si>
    <t>Hotmawati</t>
  </si>
  <si>
    <t>Neni</t>
  </si>
  <si>
    <t>Karya Tani</t>
  </si>
  <si>
    <t>Kasnen</t>
  </si>
  <si>
    <t>Giat Tani</t>
  </si>
  <si>
    <t>Herman Syahputra</t>
  </si>
  <si>
    <t>Megawati</t>
  </si>
  <si>
    <t>Nuraini</t>
  </si>
  <si>
    <t>Sejahtera</t>
  </si>
  <si>
    <t>Suriadi</t>
  </si>
  <si>
    <t xml:space="preserve">Suroso </t>
  </si>
  <si>
    <t>Suharni</t>
  </si>
  <si>
    <t xml:space="preserve">Sei Suka Deras </t>
  </si>
  <si>
    <t>P. Sinurat</t>
  </si>
  <si>
    <t>Titi Goyang</t>
  </si>
  <si>
    <t>P. Nadapdap</t>
  </si>
  <si>
    <t>J. Tampubolon</t>
  </si>
  <si>
    <t>M. Tampubolon</t>
  </si>
  <si>
    <t>R. Sirait</t>
  </si>
  <si>
    <t>M. Siregar</t>
  </si>
  <si>
    <t>A. Manalu</t>
  </si>
  <si>
    <t>Tanjung Mulia</t>
  </si>
  <si>
    <t>M. Marbun</t>
  </si>
  <si>
    <t>Sa’ari</t>
  </si>
  <si>
    <t>Sidi</t>
  </si>
  <si>
    <t>Putra Tani</t>
  </si>
  <si>
    <t>Sadikin</t>
  </si>
  <si>
    <t>Kahar</t>
  </si>
  <si>
    <t>Syamsudin</t>
  </si>
  <si>
    <t>Tani Mulya</t>
  </si>
  <si>
    <t>Anto</t>
  </si>
  <si>
    <t>Fitriani</t>
  </si>
  <si>
    <t>Tugu</t>
  </si>
  <si>
    <t>Suhaidi</t>
  </si>
  <si>
    <t>Suparmin</t>
  </si>
  <si>
    <t>Rahmaddani</t>
  </si>
  <si>
    <t>Cipayung</t>
  </si>
  <si>
    <t>Mehamat Tarigan</t>
  </si>
  <si>
    <t>Betson M Tambunan</t>
  </si>
  <si>
    <t>Billy Septian Tarigan</t>
  </si>
  <si>
    <t>Kuala Indah</t>
  </si>
  <si>
    <t>Karya Mutiara</t>
  </si>
  <si>
    <t>Syahril</t>
  </si>
  <si>
    <t>Pairin</t>
  </si>
  <si>
    <t>Sarifudin</t>
  </si>
  <si>
    <t>Berkat Jaya</t>
  </si>
  <si>
    <t>Kamaruddin</t>
  </si>
  <si>
    <t>Suryadi</t>
  </si>
  <si>
    <t>Tamrin</t>
  </si>
  <si>
    <t>Sri Rezeki</t>
  </si>
  <si>
    <t>Sukino</t>
  </si>
  <si>
    <t>Rio WaldaNI</t>
  </si>
  <si>
    <t>Sri Daniati</t>
  </si>
  <si>
    <t>Mekar Tani</t>
  </si>
  <si>
    <t>Subur Yahya</t>
  </si>
  <si>
    <t>Amir Hasan</t>
  </si>
  <si>
    <t>Kamarudin</t>
  </si>
  <si>
    <t>Makmur Indah</t>
  </si>
  <si>
    <t>Marwan Yanis</t>
  </si>
  <si>
    <t>Riduan</t>
  </si>
  <si>
    <t>Jamaludin</t>
  </si>
  <si>
    <t>Serunai Indah</t>
  </si>
  <si>
    <t>Syahruddin</t>
  </si>
  <si>
    <t>Muryadi</t>
  </si>
  <si>
    <t>Robin</t>
  </si>
  <si>
    <t>Semangat Baru</t>
  </si>
  <si>
    <t>Saiful</t>
  </si>
  <si>
    <t>Suradi</t>
  </si>
  <si>
    <t>Mariono</t>
  </si>
  <si>
    <t>Tanjung Kasau</t>
  </si>
  <si>
    <t>Mabar</t>
  </si>
  <si>
    <t>Maruli Sianturi</t>
  </si>
  <si>
    <t>Hadijah R. guk2</t>
  </si>
  <si>
    <t>E. Siregar</t>
  </si>
  <si>
    <t>J. Siregar</t>
  </si>
  <si>
    <t>Sanik</t>
  </si>
  <si>
    <t>R. Sinurat</t>
  </si>
  <si>
    <t>Durian</t>
  </si>
  <si>
    <t>V.Hutabarat</t>
  </si>
  <si>
    <t>Y. Damanik</t>
  </si>
  <si>
    <t>Mujiono</t>
  </si>
  <si>
    <t>Rambung</t>
  </si>
  <si>
    <t>M. Tamba</t>
  </si>
  <si>
    <t>P. Siregar</t>
  </si>
  <si>
    <t>S. Sitanggang</t>
  </si>
  <si>
    <t>H. Siregar</t>
  </si>
  <si>
    <t>A. Sianturi</t>
  </si>
  <si>
    <t>Middin Karo-karo</t>
  </si>
  <si>
    <t>Garapan</t>
  </si>
  <si>
    <t>Y. Togatorop</t>
  </si>
  <si>
    <t>Khoddan Purba</t>
  </si>
  <si>
    <t>Sopyan Saragih</t>
  </si>
  <si>
    <t>Harapan Jaya</t>
  </si>
  <si>
    <t>Dahlan</t>
  </si>
  <si>
    <t>Dewi Sri</t>
  </si>
  <si>
    <t>Dewi Sri I</t>
  </si>
  <si>
    <t>Rohadi</t>
  </si>
  <si>
    <t>Temu</t>
  </si>
  <si>
    <t>Baktiar</t>
  </si>
  <si>
    <t>Dewi Sri II</t>
  </si>
  <si>
    <t>Suhardi</t>
  </si>
  <si>
    <t>Rianto</t>
  </si>
  <si>
    <t>Perk. Tanj. Kasau</t>
  </si>
  <si>
    <t xml:space="preserve">Serdang Jaya </t>
  </si>
  <si>
    <t>Legiman</t>
  </si>
  <si>
    <t>M. Tahir Lubis</t>
  </si>
  <si>
    <t>Mazdalena</t>
  </si>
  <si>
    <t>Tanjung Seri</t>
  </si>
  <si>
    <t>Sri Rejeki</t>
  </si>
  <si>
    <t>Fadli</t>
  </si>
  <si>
    <t>Tani Maju</t>
  </si>
  <si>
    <t>P. Sianipar</t>
  </si>
  <si>
    <t>P. Panjaitan</t>
  </si>
  <si>
    <t>F. Hutasoit</t>
  </si>
  <si>
    <t>Mupakat</t>
  </si>
  <si>
    <t>Suparjo SK</t>
  </si>
  <si>
    <t>S. Tp Bolon</t>
  </si>
  <si>
    <t>Irwanto</t>
  </si>
  <si>
    <t>R. Sugianto</t>
  </si>
  <si>
    <t>Tugianto</t>
  </si>
  <si>
    <t>Blok IX- A</t>
  </si>
  <si>
    <t>B.Siagian</t>
  </si>
  <si>
    <t>Blok IX- B</t>
  </si>
  <si>
    <t>Anton Sitorus</t>
  </si>
  <si>
    <t>M. Simanjuntak</t>
  </si>
  <si>
    <t>Jh. Siregar</t>
  </si>
  <si>
    <t>Mulia</t>
  </si>
  <si>
    <t>Poniman</t>
  </si>
  <si>
    <t>Bronto</t>
  </si>
  <si>
    <t>Miran</t>
  </si>
  <si>
    <t>Tani Makmur</t>
  </si>
  <si>
    <t>Sutarman</t>
  </si>
  <si>
    <t>Idi Azhar</t>
  </si>
  <si>
    <t>Kasiran</t>
  </si>
  <si>
    <t>Suharyono</t>
  </si>
  <si>
    <t>Syamsul</t>
  </si>
  <si>
    <t>Wahyudi</t>
  </si>
  <si>
    <t>Sei Semujur</t>
  </si>
  <si>
    <t>Kamboja</t>
  </si>
  <si>
    <t>Tugiono</t>
  </si>
  <si>
    <t>Supragiono</t>
  </si>
  <si>
    <t>Sei Serdang</t>
  </si>
  <si>
    <t>Suarni</t>
  </si>
  <si>
    <t>Putra Tanjung</t>
  </si>
  <si>
    <t>Bambang Siswanto</t>
  </si>
  <si>
    <t>Jengkolan</t>
  </si>
  <si>
    <t>Sarijan</t>
  </si>
  <si>
    <t>Tugiman</t>
  </si>
  <si>
    <t>Sugianto</t>
  </si>
  <si>
    <t>Rahayu</t>
  </si>
  <si>
    <t>Sugito</t>
  </si>
  <si>
    <t>Sahlan</t>
  </si>
  <si>
    <t>Melur</t>
  </si>
  <si>
    <t>Alian</t>
  </si>
  <si>
    <t>Suarno</t>
  </si>
  <si>
    <t>Ngadimin</t>
  </si>
  <si>
    <t>Bunga Tanjung</t>
  </si>
  <si>
    <t>Sriedi</t>
  </si>
  <si>
    <t>Rusdianto</t>
  </si>
  <si>
    <t>Suroto</t>
  </si>
  <si>
    <t>Kanalisasi</t>
  </si>
  <si>
    <t>Ahan</t>
  </si>
  <si>
    <t>Rebo</t>
  </si>
  <si>
    <t>Tunas Harapan</t>
  </si>
  <si>
    <t>Agusman</t>
  </si>
  <si>
    <t>Kp. Manggis</t>
  </si>
  <si>
    <t>Ponimin</t>
  </si>
  <si>
    <t>Zuliadi Yus</t>
  </si>
  <si>
    <t>Kandangan</t>
  </si>
  <si>
    <t>Ramian</t>
  </si>
  <si>
    <t>Dam Induk</t>
  </si>
  <si>
    <t>Yanto</t>
  </si>
  <si>
    <t>Abdi Purba</t>
  </si>
  <si>
    <t>Jalan Baru</t>
  </si>
  <si>
    <t>Syahranik</t>
  </si>
  <si>
    <t>Awaludin</t>
  </si>
  <si>
    <t>Ponijan</t>
  </si>
  <si>
    <t>Magung</t>
  </si>
  <si>
    <t>Sarmin</t>
  </si>
  <si>
    <t>Kusiadi</t>
  </si>
  <si>
    <t>Sarbaini</t>
  </si>
  <si>
    <t>Part. Bagali</t>
  </si>
  <si>
    <t>Ngatemen</t>
  </si>
  <si>
    <t>Supianto</t>
  </si>
  <si>
    <t>Alfian</t>
  </si>
  <si>
    <t>Tanjung Medan</t>
  </si>
  <si>
    <t>Amiruddin</t>
  </si>
  <si>
    <t>Legirin</t>
  </si>
  <si>
    <t>Siswati</t>
  </si>
  <si>
    <t>Melati</t>
  </si>
  <si>
    <t>Suyatno</t>
  </si>
  <si>
    <t>Suwarisman</t>
  </si>
  <si>
    <t>Sarman</t>
  </si>
  <si>
    <t>Sinar Harapan</t>
  </si>
  <si>
    <t>Antoni Tarigan</t>
  </si>
  <si>
    <t>Laut Tador</t>
  </si>
  <si>
    <t>Tapak Kuda Jepang</t>
  </si>
  <si>
    <t>Suwito</t>
  </si>
  <si>
    <t>Jumianto</t>
  </si>
  <si>
    <t>Tapak Kuda Kampung</t>
  </si>
  <si>
    <t>Marulitua Sitorus</t>
  </si>
  <si>
    <t>Adel Bertus</t>
  </si>
  <si>
    <t>Berlin Siadari</t>
  </si>
  <si>
    <t>Batu Tohap</t>
  </si>
  <si>
    <t>Andos Sinaga</t>
  </si>
  <si>
    <t>Marpilin OP</t>
  </si>
  <si>
    <t>Sawaludin</t>
  </si>
  <si>
    <t>Sanggar</t>
  </si>
  <si>
    <t>Samin</t>
  </si>
  <si>
    <t>Sutar</t>
  </si>
  <si>
    <t>Jumanto</t>
  </si>
  <si>
    <t>Pekan</t>
  </si>
  <si>
    <t>Marudut Silalahi</t>
  </si>
  <si>
    <t>M. Sibarani</t>
  </si>
  <si>
    <t>M. Martius</t>
  </si>
  <si>
    <t>Mandiri</t>
  </si>
  <si>
    <t>Tohsan Adi Sucipto</t>
  </si>
  <si>
    <t>Jumiardi</t>
  </si>
  <si>
    <t>H. Sudirman</t>
  </si>
  <si>
    <t>Waris</t>
  </si>
  <si>
    <t>Saprizal</t>
  </si>
  <si>
    <t>Darma</t>
  </si>
  <si>
    <t>Ramli Damanik</t>
  </si>
  <si>
    <t>Rahman</t>
  </si>
  <si>
    <t>Mustafa</t>
  </si>
  <si>
    <t>Roha</t>
  </si>
  <si>
    <t>Sucipto</t>
  </si>
  <si>
    <t>Ilham</t>
  </si>
  <si>
    <t>Aryandi</t>
  </si>
  <si>
    <t>Pelanggiran</t>
  </si>
  <si>
    <t>Plaja</t>
  </si>
  <si>
    <t>Priswadi</t>
  </si>
  <si>
    <t>Tugimin</t>
  </si>
  <si>
    <t>Sarinah</t>
  </si>
  <si>
    <t>Swadaya</t>
  </si>
  <si>
    <t>Sahroni Abbas</t>
  </si>
  <si>
    <t>Fauzi Andayu</t>
  </si>
  <si>
    <t>Tanjung Prapat</t>
  </si>
  <si>
    <t>Tempel</t>
  </si>
  <si>
    <t>M. Sihombing</t>
  </si>
  <si>
    <t>Mangober Simbolon</t>
  </si>
  <si>
    <t>Saut Situmorang</t>
  </si>
  <si>
    <t>Berdikari</t>
  </si>
  <si>
    <t>Jaser</t>
  </si>
  <si>
    <t>Tumiran</t>
  </si>
  <si>
    <t>Warno</t>
  </si>
  <si>
    <t>Pulau Pisang</t>
  </si>
  <si>
    <t>Sumiati</t>
  </si>
  <si>
    <t>Sukat</t>
  </si>
  <si>
    <t>Sunaryo</t>
  </si>
  <si>
    <t>Blok Miri</t>
  </si>
  <si>
    <t>Marianto</t>
  </si>
  <si>
    <t>Sukirin</t>
  </si>
  <si>
    <t>Sampah</t>
  </si>
  <si>
    <t>Bumi Indah</t>
  </si>
  <si>
    <t>Sumardi</t>
  </si>
  <si>
    <t>Nurhayati</t>
  </si>
  <si>
    <t>Sulistriharyani</t>
  </si>
  <si>
    <t xml:space="preserve">Lestari </t>
  </si>
  <si>
    <t>Rajino</t>
  </si>
  <si>
    <t>Syukur Mariono</t>
  </si>
  <si>
    <t>Marimin</t>
  </si>
  <si>
    <t>Sugiarti</t>
  </si>
  <si>
    <t>Nursiawati</t>
  </si>
  <si>
    <t>Poniran</t>
  </si>
  <si>
    <t>Ponidi</t>
  </si>
  <si>
    <t>Laser</t>
  </si>
  <si>
    <t>Guntung</t>
  </si>
  <si>
    <t>Perkebunan</t>
  </si>
  <si>
    <t>Syahbuddin</t>
  </si>
  <si>
    <t>Lima Laras</t>
  </si>
  <si>
    <t>Herianto</t>
  </si>
  <si>
    <t>Tunas Baru</t>
  </si>
  <si>
    <t>Mekar Laras</t>
  </si>
  <si>
    <t>Darmawan</t>
  </si>
  <si>
    <t>Syarifuddin</t>
  </si>
  <si>
    <t>Kapal Merah</t>
  </si>
  <si>
    <t>Sepakat</t>
  </si>
  <si>
    <t>Muliadi</t>
  </si>
  <si>
    <t>Misman</t>
  </si>
  <si>
    <t>Subur</t>
  </si>
  <si>
    <t>Junaidi</t>
  </si>
  <si>
    <t>Mhd. Dahlan</t>
  </si>
  <si>
    <t>Zulkifli</t>
  </si>
  <si>
    <t>Mekar Indah</t>
  </si>
  <si>
    <t>Bandar Sono</t>
  </si>
  <si>
    <t>Abdul Aziz</t>
  </si>
  <si>
    <t>Mekar Baru</t>
  </si>
  <si>
    <t>Ujung Kubu</t>
  </si>
  <si>
    <t>Syahrial</t>
  </si>
  <si>
    <t>Maju Bersama</t>
  </si>
  <si>
    <t>Yusri</t>
  </si>
  <si>
    <t>Barokah</t>
  </si>
  <si>
    <t>Serasi</t>
  </si>
  <si>
    <t>EFFENDI</t>
  </si>
  <si>
    <t>SEJATI</t>
  </si>
  <si>
    <t>H. NGATIO</t>
  </si>
  <si>
    <t>BUCHORI</t>
  </si>
  <si>
    <t>MISJAK</t>
  </si>
  <si>
    <t>ANDIT</t>
  </si>
  <si>
    <t>AHYAR</t>
  </si>
  <si>
    <t>B. BANJAR NAHOR</t>
  </si>
  <si>
    <t>JINTAR SILAEN</t>
  </si>
  <si>
    <t xml:space="preserve">SARIANTO </t>
  </si>
  <si>
    <t>MUHAMMAD YUSUF</t>
  </si>
  <si>
    <t>WINDY</t>
  </si>
  <si>
    <t>MARULI SITIRUS</t>
  </si>
  <si>
    <t>HAPOSAN HUTAGALUNG</t>
  </si>
  <si>
    <t>HUKSA SITORUS</t>
  </si>
  <si>
    <t>BENROIDI</t>
  </si>
  <si>
    <t>PANDO PALAS</t>
  </si>
  <si>
    <t>KAMARUDIN</t>
  </si>
  <si>
    <t>PANDO LEBAR</t>
  </si>
  <si>
    <t>IJAM</t>
  </si>
  <si>
    <t>YAHYA</t>
  </si>
  <si>
    <t>KUBAH RUKAM</t>
  </si>
  <si>
    <t>HERLIADI</t>
  </si>
  <si>
    <t>BADRI</t>
  </si>
  <si>
    <t>BENTENG</t>
  </si>
  <si>
    <t>H. ISMAIL</t>
  </si>
  <si>
    <t>DULMAN</t>
  </si>
  <si>
    <t>DUSUN PEKAN</t>
  </si>
  <si>
    <t>SAMSIR</t>
  </si>
  <si>
    <t>SAPRIJAL</t>
  </si>
  <si>
    <t>PEKAN JUMAT</t>
  </si>
  <si>
    <t>ZULKARNAEN</t>
  </si>
  <si>
    <t>WAHAB</t>
  </si>
  <si>
    <t>ATAN</t>
  </si>
  <si>
    <t>MAJU JAYA TANI</t>
  </si>
  <si>
    <t>KUSEN SINAGA</t>
  </si>
  <si>
    <t>MARUDUT SINAGA</t>
  </si>
  <si>
    <t>HOTMAN F. SILALAHI</t>
  </si>
  <si>
    <t>USAHA MAJU</t>
  </si>
  <si>
    <t>TOMBANG SITUMORANG</t>
  </si>
  <si>
    <t>BONAR SITOHANG</t>
  </si>
  <si>
    <t>AGRO MAKMUR</t>
  </si>
  <si>
    <t>KASIDI</t>
  </si>
  <si>
    <t>SUBUR TANI</t>
  </si>
  <si>
    <t>BISTON MANURUNG</t>
  </si>
  <si>
    <t>FAJAR SUBUR</t>
  </si>
  <si>
    <t>NAPIAH</t>
  </si>
  <si>
    <t>9. Kecamatan Datuk Tanah Datar</t>
  </si>
  <si>
    <t>Petatal</t>
  </si>
  <si>
    <t>Perk. Petatal</t>
  </si>
  <si>
    <t>Perk. Tanah Datar</t>
  </si>
  <si>
    <t>ENDANG</t>
  </si>
  <si>
    <t>Labuhan Ruku</t>
  </si>
  <si>
    <t>Mesjid Lama</t>
  </si>
  <si>
    <t>Indrayaman</t>
  </si>
  <si>
    <t>Dahari Selebar</t>
  </si>
  <si>
    <t>SEPAKAT TANI</t>
  </si>
  <si>
    <t>Dahari Indah</t>
  </si>
  <si>
    <t>12. Kecamatan Sei Balai</t>
  </si>
  <si>
    <t>TANI MANDIRI</t>
  </si>
  <si>
    <t>DAFTAR  KELOMPOK PETERNAKAN</t>
  </si>
  <si>
    <t>Ternak ( Ekor )</t>
  </si>
  <si>
    <t>Tekad Maju</t>
  </si>
  <si>
    <t>Sapi</t>
  </si>
  <si>
    <t>Unggul Brahman</t>
  </si>
  <si>
    <t>Imran Manik</t>
  </si>
  <si>
    <t>Fertikal Situmorang</t>
  </si>
  <si>
    <t>Supardi</t>
  </si>
  <si>
    <t>Julianto</t>
  </si>
  <si>
    <t>Supriyadi</t>
  </si>
  <si>
    <t>Kambing</t>
  </si>
  <si>
    <t>Sri Murni</t>
  </si>
  <si>
    <t>M. Jamil</t>
  </si>
  <si>
    <t>Mekar Jaya Bersama</t>
  </si>
  <si>
    <t>Mhd. Ahir Siregar</t>
  </si>
  <si>
    <t>Sekartama</t>
  </si>
  <si>
    <t>Muhammad Azry Adinata Pulungan</t>
  </si>
  <si>
    <t>Milenial</t>
  </si>
  <si>
    <t>Yahya</t>
  </si>
  <si>
    <t>Siti Mariam</t>
  </si>
  <si>
    <t>Gusrizal Subari</t>
  </si>
  <si>
    <t>Usman Gumanti</t>
  </si>
  <si>
    <t>Anugerah</t>
  </si>
  <si>
    <t>Rasiman</t>
  </si>
  <si>
    <t>Juniardi Koentjono</t>
  </si>
  <si>
    <t>Al Baroqah</t>
  </si>
  <si>
    <t>Supriadi</t>
  </si>
  <si>
    <t>Karya</t>
  </si>
  <si>
    <t>Supratman</t>
  </si>
  <si>
    <t>Bambang Sumadi</t>
  </si>
  <si>
    <t>Bayu Suprastyo</t>
  </si>
  <si>
    <t>Kangkungan</t>
  </si>
  <si>
    <t>Surip</t>
  </si>
  <si>
    <t>Dasar</t>
  </si>
  <si>
    <t>Sulasman</t>
  </si>
  <si>
    <t>Sadiren</t>
  </si>
  <si>
    <t>Roman</t>
  </si>
  <si>
    <t>Sempurna</t>
  </si>
  <si>
    <t>Suprianto</t>
  </si>
  <si>
    <t>Adi</t>
  </si>
  <si>
    <t>Kantil</t>
  </si>
  <si>
    <t>Boiman</t>
  </si>
  <si>
    <t>Sungkono Damanik</t>
  </si>
  <si>
    <t>Supriyanto</t>
  </si>
  <si>
    <t>Pembangunan</t>
  </si>
  <si>
    <t>Muladi</t>
  </si>
  <si>
    <t>Supri</t>
  </si>
  <si>
    <t>Bambang</t>
  </si>
  <si>
    <t>Edy Suheri</t>
  </si>
  <si>
    <t>Jarno</t>
  </si>
  <si>
    <t>Andika</t>
  </si>
  <si>
    <t>Simpang Kopi</t>
  </si>
  <si>
    <t>Jaya Maju</t>
  </si>
  <si>
    <t>Dedek Narsuliani</t>
  </si>
  <si>
    <t>Iin Wulandari</t>
  </si>
  <si>
    <t>Yuli Andriani</t>
  </si>
  <si>
    <t>Makmur Jaya</t>
  </si>
  <si>
    <t>Rida Wati Nababan</t>
  </si>
  <si>
    <t>Sariani</t>
  </si>
  <si>
    <t>Suryani</t>
  </si>
  <si>
    <t>Jumikun</t>
  </si>
  <si>
    <t>Sehati Ternak</t>
  </si>
  <si>
    <t>Suhadi</t>
  </si>
  <si>
    <t>Ahmad Boyke</t>
  </si>
  <si>
    <t>Mekar Jaya</t>
  </si>
  <si>
    <t>Ali Fiqri</t>
  </si>
  <si>
    <t>Supiantono</t>
  </si>
  <si>
    <t>Ternak Terpadu</t>
  </si>
  <si>
    <t>A.Gani</t>
  </si>
  <si>
    <t>Zainal Arifin</t>
  </si>
  <si>
    <t>Juhri Lubis</t>
  </si>
  <si>
    <t>Saiful Bahri</t>
  </si>
  <si>
    <t>Sulastri</t>
  </si>
  <si>
    <t>Kambing / Domba</t>
  </si>
  <si>
    <t>Sei Simujur</t>
  </si>
  <si>
    <t>Ternak Gotong Royong</t>
  </si>
  <si>
    <t>Domba Jaya</t>
  </si>
  <si>
    <t>Mario</t>
  </si>
  <si>
    <t>Tukimin</t>
  </si>
  <si>
    <t>Hari Pranoto</t>
  </si>
  <si>
    <t>R. Hariadi</t>
  </si>
  <si>
    <t xml:space="preserve">Bina Karya </t>
  </si>
  <si>
    <t>Sumarno</t>
  </si>
  <si>
    <t>PKS</t>
  </si>
  <si>
    <t>Unakbun Damanik</t>
  </si>
  <si>
    <t>Khairul Nizam</t>
  </si>
  <si>
    <t>Endang</t>
  </si>
  <si>
    <t xml:space="preserve">Tani Baru </t>
  </si>
  <si>
    <t>Chairul Amri</t>
  </si>
  <si>
    <t>Eka Sahrijal</t>
  </si>
  <si>
    <t>Sugiarto</t>
  </si>
  <si>
    <t>Swadaya Lestari</t>
  </si>
  <si>
    <t>Suriawan</t>
  </si>
  <si>
    <t>Mitra Jaya</t>
  </si>
  <si>
    <t>Basri</t>
  </si>
  <si>
    <t>Tanjung Makmur</t>
  </si>
  <si>
    <t>Mahyadi</t>
  </si>
  <si>
    <t>Pelita Jaya</t>
  </si>
  <si>
    <t>Subakir</t>
  </si>
  <si>
    <t>Saliman</t>
  </si>
  <si>
    <t>Boniran</t>
  </si>
  <si>
    <t>Setia</t>
  </si>
  <si>
    <t>Bagan Dalam</t>
  </si>
  <si>
    <t>Usman</t>
  </si>
  <si>
    <t>Mhd Haris</t>
  </si>
  <si>
    <t>MHD. YAMIN</t>
  </si>
  <si>
    <t>6. Kecamatan Lima Puluh</t>
  </si>
  <si>
    <t>KARYA BERSAMA</t>
  </si>
  <si>
    <t>7. Kecamatan Lima Puluh Pesisir</t>
  </si>
  <si>
    <t>AGUS ARIANTO</t>
  </si>
  <si>
    <t>NAULI SEJAHTERA</t>
  </si>
  <si>
    <t>J. TAMBA</t>
  </si>
  <si>
    <t>KAMBING</t>
  </si>
  <si>
    <t>MAWAR SELATAN</t>
  </si>
  <si>
    <t>E. MANURUNG</t>
  </si>
  <si>
    <t>M. TANJUNG</t>
  </si>
  <si>
    <t>S. NAINGGOLAN</t>
  </si>
  <si>
    <t>BEBEK</t>
  </si>
  <si>
    <t>MANTAP SEJAHTERA BERJAYA</t>
  </si>
  <si>
    <t>SAWALUDDIN PANE</t>
  </si>
  <si>
    <t>JAYA MUKTI</t>
  </si>
  <si>
    <t>UCOK SUPRIADI</t>
  </si>
  <si>
    <t>MUHAMMAD THAMRIN</t>
  </si>
  <si>
    <t>PEMBUDIDAYA IKAN KARYA PENAGA</t>
  </si>
  <si>
    <t>ERWIN SYAHPUTRA</t>
  </si>
  <si>
    <t>AYAM</t>
  </si>
  <si>
    <t>TANI REJO</t>
  </si>
  <si>
    <t>ABDUL JALIL</t>
  </si>
  <si>
    <t>TANI SEJAHTERA</t>
  </si>
  <si>
    <t>ISMAYANTO</t>
  </si>
  <si>
    <t>MAKRUF</t>
  </si>
  <si>
    <t>SOFYAN</t>
  </si>
  <si>
    <t>SAPI</t>
  </si>
  <si>
    <t>ARIFIN NASUTION</t>
  </si>
  <si>
    <t>AAN PUJI ANDRIANI</t>
  </si>
  <si>
    <t>BERJAYA</t>
  </si>
  <si>
    <t>SAINIK</t>
  </si>
  <si>
    <t>RIYADI</t>
  </si>
  <si>
    <t>SYAHRIAL</t>
  </si>
  <si>
    <t>DAFTAR  INVENTARISASI KELOMPOK TANI  HORTIKULTURA</t>
  </si>
  <si>
    <t>KAB BATU BARA</t>
  </si>
  <si>
    <t>Kwala Tanjung</t>
  </si>
  <si>
    <t>Dewi Kuta</t>
  </si>
  <si>
    <t>Mhd Syaiful Bahri</t>
  </si>
  <si>
    <t>Jamur Tiram</t>
  </si>
  <si>
    <t>Tunas Jaya mandiri</t>
  </si>
  <si>
    <t>Ahmad Muliani Sembiring</t>
  </si>
  <si>
    <t>Aneka Sayuran</t>
  </si>
  <si>
    <t>Tanjung Tani</t>
  </si>
  <si>
    <t>Baharuddin</t>
  </si>
  <si>
    <t>Jahe Merah</t>
  </si>
  <si>
    <t>Hortikultura</t>
  </si>
  <si>
    <t xml:space="preserve">PURWODADI I </t>
  </si>
  <si>
    <t>MAJU SEJAHTERA</t>
  </si>
  <si>
    <t>SULISTIANTO</t>
  </si>
  <si>
    <t>DEDI</t>
  </si>
  <si>
    <t>JUmlah</t>
  </si>
  <si>
    <t>MERBO JAYA</t>
  </si>
  <si>
    <t>AGUS</t>
  </si>
  <si>
    <t>HORTIKULTURA</t>
  </si>
  <si>
    <t>DAFTAR  KELOMPOK WANITA TANI</t>
  </si>
  <si>
    <t>Komoditi</t>
  </si>
  <si>
    <t xml:space="preserve"> Areal ( Ha )</t>
  </si>
  <si>
    <t>Ponisih</t>
  </si>
  <si>
    <t>Wagiyem</t>
  </si>
  <si>
    <t>Manisem</t>
  </si>
  <si>
    <t>Kamidah</t>
  </si>
  <si>
    <t>Nilawati</t>
  </si>
  <si>
    <t>Despriana</t>
  </si>
  <si>
    <t>Fatimah Zahara</t>
  </si>
  <si>
    <t>Nusa Indah</t>
  </si>
  <si>
    <t>Ngatsri</t>
  </si>
  <si>
    <t>Nurleli</t>
  </si>
  <si>
    <t>Tani Bulog</t>
  </si>
  <si>
    <t>Roslena</t>
  </si>
  <si>
    <t>Sartika</t>
  </si>
  <si>
    <t>Robiah</t>
  </si>
  <si>
    <t>Tanjung Gading</t>
  </si>
  <si>
    <t>Adosroha</t>
  </si>
  <si>
    <t>Santy Chaniago</t>
  </si>
  <si>
    <t>Dewi</t>
  </si>
  <si>
    <t>Zuraidah</t>
  </si>
  <si>
    <t>Kebun Kopi</t>
  </si>
  <si>
    <t>Siti Jumiati</t>
  </si>
  <si>
    <t>Lestari Jaya</t>
  </si>
  <si>
    <t>Siti Fatimah</t>
  </si>
  <si>
    <t>Sukartik</t>
  </si>
  <si>
    <t>Selfi Saragih</t>
  </si>
  <si>
    <t xml:space="preserve">Kemuning </t>
  </si>
  <si>
    <t>Dalam Proses Pemilihan</t>
  </si>
  <si>
    <t>Melan Sari</t>
  </si>
  <si>
    <t>Tri Utami</t>
  </si>
  <si>
    <t>Saprida Musliadi</t>
  </si>
  <si>
    <t>Rusmia</t>
  </si>
  <si>
    <t>Sri Wahyuni</t>
  </si>
  <si>
    <t>Dewi Puspita</t>
  </si>
  <si>
    <t>Dian Ika Sari</t>
  </si>
  <si>
    <t>Dewi Indah</t>
  </si>
  <si>
    <t>Erwina Juniati</t>
  </si>
  <si>
    <t>Levis</t>
  </si>
  <si>
    <t>Sumiarti</t>
  </si>
  <si>
    <t>Pahlawan</t>
  </si>
  <si>
    <t>5. Kecamatan Datuk Lima Puluh</t>
  </si>
  <si>
    <t>DWI PUTRI MARIADI</t>
  </si>
  <si>
    <t>HALIMATUN SAKDIAH</t>
  </si>
  <si>
    <t>SELTIVA OKTALANI</t>
  </si>
  <si>
    <t>AISYAH AMIR</t>
  </si>
  <si>
    <t>KHOLIDAH</t>
  </si>
  <si>
    <t>KHOLIJAH</t>
  </si>
  <si>
    <t>ANGGREK</t>
  </si>
  <si>
    <t>MISRIWANTI</t>
  </si>
  <si>
    <t>NILAWATI</t>
  </si>
  <si>
    <t>IRMA</t>
  </si>
  <si>
    <t>HERLINA</t>
  </si>
  <si>
    <t>NOVITA SARI</t>
  </si>
  <si>
    <t>MUSTIKA</t>
  </si>
  <si>
    <t>MUJILAH</t>
  </si>
  <si>
    <t>EVI TAMILA</t>
  </si>
  <si>
    <t>JUNIARTI</t>
  </si>
  <si>
    <t>ASMAH</t>
  </si>
  <si>
    <t>SRI ASNIATI</t>
  </si>
  <si>
    <t>KWT</t>
  </si>
  <si>
    <t>NAMA DESA / KELURAHAN</t>
  </si>
  <si>
    <t>NAMA GAPOKTAN</t>
  </si>
  <si>
    <t>ALAMAT POKTAN</t>
  </si>
  <si>
    <t>NAMA KETUA POKTAN</t>
  </si>
  <si>
    <t>1. Kecamatan Medang Deras</t>
  </si>
  <si>
    <t>MULYA TANI</t>
  </si>
  <si>
    <t>DUSUN PASAR II KELURAHAN PANGKALAN DODEK</t>
  </si>
  <si>
    <t xml:space="preserve">PANGKALAN DODEK </t>
  </si>
  <si>
    <t>LINGKUNGAN I KEL. PANGKALAN DODEK BARU</t>
  </si>
  <si>
    <t>RIO F. SIMANJUNTAK</t>
  </si>
  <si>
    <t>DUSUN PASAR I DESA SIDOMULYO</t>
  </si>
  <si>
    <t>M. SYAFII</t>
  </si>
  <si>
    <t>MARTABE</t>
  </si>
  <si>
    <t>DUSUN HUTABAGASAN DESA AEK NAULI</t>
  </si>
  <si>
    <t>DUSUN MAGUNG BARU DESA SEI BUAH KERAS</t>
  </si>
  <si>
    <t>PM. TUA SIMANJUNTAK</t>
  </si>
  <si>
    <t>DUSUN PENGAJIAN DESA PEMATANG NIBUNG</t>
  </si>
  <si>
    <t>DUSUN RUKUN DESA DURIAN</t>
  </si>
  <si>
    <t>MITRA TANI</t>
  </si>
  <si>
    <t>DUSUN SEMPURNA DESA MEDANG</t>
  </si>
  <si>
    <t>DUSUN MANGGA DESA MEDANG BARU</t>
  </si>
  <si>
    <t>YUSRO</t>
  </si>
  <si>
    <t>DUSUN PANDAU PALAS  DESA LALANG</t>
  </si>
  <si>
    <t>DUSUN TITI PAYUNG DESA PAKAM</t>
  </si>
  <si>
    <t>DUSUN SIMPANG IV DESA MANDARSAH</t>
  </si>
  <si>
    <t>KAMDI</t>
  </si>
  <si>
    <t>TANI LESTARI</t>
  </si>
  <si>
    <t>DUSUN ANTARA DESA PEMATANG CENGEKERING</t>
  </si>
  <si>
    <t>DUSUN I DESA CENGKERING PEKAN</t>
  </si>
  <si>
    <t>DUSUN II DESA PAKAM RAYA</t>
  </si>
  <si>
    <t>CAHAYA TANI</t>
  </si>
  <si>
    <t>DUSUN I KAMPUNG SIPIROK DESA TANJUNG SIGONI</t>
  </si>
  <si>
    <t>AZRAI HAMDI PULUNGAN</t>
  </si>
  <si>
    <t>DUSUN PARDOMUAN DESA SEI RAKYAT</t>
  </si>
  <si>
    <t>DUSUN PABRIK LAMA DESA SEI RAJA</t>
  </si>
  <si>
    <t>2. Kecamatan Sei Suka</t>
  </si>
  <si>
    <t>Pematang Jaring</t>
  </si>
  <si>
    <t xml:space="preserve">Dusun </t>
  </si>
  <si>
    <t>A. Harianja</t>
  </si>
  <si>
    <t>Dusun IV P. Kuing</t>
  </si>
  <si>
    <t>M. Husin</t>
  </si>
  <si>
    <t>Sei Suka Deras</t>
  </si>
  <si>
    <t>Deras Tani</t>
  </si>
  <si>
    <t>Dusun VI</t>
  </si>
  <si>
    <t>Khairul Lubis</t>
  </si>
  <si>
    <t>Rahmat Tani</t>
  </si>
  <si>
    <t>Dusun I</t>
  </si>
  <si>
    <t>Kijan</t>
  </si>
  <si>
    <t>Krida Tani</t>
  </si>
  <si>
    <t>Perkebunan Sipare-pare</t>
  </si>
  <si>
    <t>Bina Tani</t>
  </si>
  <si>
    <t>Tani Indah</t>
  </si>
  <si>
    <t>3. Kecamatan Laut Tador</t>
  </si>
  <si>
    <t>Tani Mandiri</t>
  </si>
  <si>
    <t>Dusun IX</t>
  </si>
  <si>
    <t>Ruslan Sinaga</t>
  </si>
  <si>
    <t>Pelanggiran Jaya</t>
  </si>
  <si>
    <t>Dusun II</t>
  </si>
  <si>
    <t>Tunas Tani</t>
  </si>
  <si>
    <t>Polman Sagala</t>
  </si>
  <si>
    <t>Perkebunan Tanjung Kasau</t>
  </si>
  <si>
    <t>M. Adi Sumantri</t>
  </si>
  <si>
    <t>Dewi Sri Jaya</t>
  </si>
  <si>
    <t>Katiman</t>
  </si>
  <si>
    <t>Sejahtera Berjaya</t>
  </si>
  <si>
    <t>Sarmidi</t>
  </si>
  <si>
    <t>Kandangan Sejahtera</t>
  </si>
  <si>
    <t>Husni</t>
  </si>
  <si>
    <t>Sadar Tani</t>
  </si>
  <si>
    <t>Wartini</t>
  </si>
  <si>
    <t>Risman</t>
  </si>
  <si>
    <t>4. Kecamatan Air Putih</t>
  </si>
  <si>
    <t>M. RASYAD</t>
  </si>
  <si>
    <t>H. RIDHO WAGIMIN AS</t>
  </si>
  <si>
    <t>DUSUN I PASAR LAPAN</t>
  </si>
  <si>
    <t>TIRTA MUKTI</t>
  </si>
  <si>
    <t>AMAN, AMd</t>
  </si>
  <si>
    <t>DUSUN IV PERKOTAAN</t>
  </si>
  <si>
    <t>KARWANTO</t>
  </si>
  <si>
    <t>MUTIARA TANI</t>
  </si>
  <si>
    <t>WEDI/IRWANSYAH</t>
  </si>
  <si>
    <t>JAMUR</t>
  </si>
  <si>
    <t>KARSONO</t>
  </si>
  <si>
    <t>MESNO</t>
  </si>
  <si>
    <t>DUSU I TANJUNG HARAPAN</t>
  </si>
  <si>
    <t>GAPERTAH</t>
  </si>
  <si>
    <t>SUKARLAN</t>
  </si>
  <si>
    <t>Y SAMOSIR</t>
  </si>
  <si>
    <t>SAHRIL PAKPAHAN</t>
  </si>
  <si>
    <t>MARUDUT SIMBOLON</t>
  </si>
  <si>
    <t>Air Hitam</t>
  </si>
  <si>
    <t>Tunas Muda</t>
  </si>
  <si>
    <t>Munir Babara</t>
  </si>
  <si>
    <t>Edison Butar-Butar</t>
  </si>
  <si>
    <t>Lubuk Besar</t>
  </si>
  <si>
    <t>Hamparan Pangan</t>
  </si>
  <si>
    <t>Pawitno</t>
  </si>
  <si>
    <t>Lubuk Hulu</t>
  </si>
  <si>
    <t>Jaya Lestari</t>
  </si>
  <si>
    <t>Pulau Sejuk</t>
  </si>
  <si>
    <t>Karya Maju Tani</t>
  </si>
  <si>
    <t>Nazaruddin</t>
  </si>
  <si>
    <t>Perk. Tanah Itam Ulu</t>
  </si>
  <si>
    <t>Mawar Sejahtera</t>
  </si>
  <si>
    <t>Sardi</t>
  </si>
  <si>
    <t>Empat Negeri</t>
  </si>
  <si>
    <t>Setia Kawan</t>
  </si>
  <si>
    <t>Muliono</t>
  </si>
  <si>
    <t>Simpang Dolok</t>
  </si>
  <si>
    <t>Dolok Indah</t>
  </si>
  <si>
    <t>Yaser Hambali</t>
  </si>
  <si>
    <t>Cahaya Pardomuan</t>
  </si>
  <si>
    <t>Pardomuan Maju</t>
  </si>
  <si>
    <t>Dusun III Desa Cahaya Pardomuan</t>
  </si>
  <si>
    <t>Alboin Sidabutar</t>
  </si>
  <si>
    <t>Kwala Gunung</t>
  </si>
  <si>
    <t>Gunung  Jaya</t>
  </si>
  <si>
    <t>Dusun III Desa Kwala Gunung</t>
  </si>
  <si>
    <t>Saeran</t>
  </si>
  <si>
    <t>Antara</t>
  </si>
  <si>
    <t>Timbul Jaya</t>
  </si>
  <si>
    <t>Dusun VII Desa Antara</t>
  </si>
  <si>
    <t>Sumarlan</t>
  </si>
  <si>
    <t>Perk.Kwala Gunung</t>
  </si>
  <si>
    <t>Sumarni Ritonga</t>
  </si>
  <si>
    <t xml:space="preserve">Sumber Padi </t>
  </si>
  <si>
    <t>Misran Suprayitno</t>
  </si>
  <si>
    <t>Perk.Limau Manis</t>
  </si>
  <si>
    <t>Limau Indah</t>
  </si>
  <si>
    <t>Sumitro</t>
  </si>
  <si>
    <t>Mangkai Lama</t>
  </si>
  <si>
    <t>Multi Tani</t>
  </si>
  <si>
    <t>Sumantri</t>
  </si>
  <si>
    <t>Mangkai Baru</t>
  </si>
  <si>
    <t>Suwedi</t>
  </si>
  <si>
    <t>Perk.Tanah Gambus</t>
  </si>
  <si>
    <t>Bangun Sari Tani</t>
  </si>
  <si>
    <t>Selamat Karno</t>
  </si>
  <si>
    <t>Sumber Makmur</t>
  </si>
  <si>
    <t>Makmur Tani</t>
  </si>
  <si>
    <t>Swardi</t>
  </si>
  <si>
    <t>Simpang Gambus</t>
  </si>
  <si>
    <t>Ahmad Nasir</t>
  </si>
  <si>
    <t>Kel.Lima Puluh</t>
  </si>
  <si>
    <t>Delapan Tani</t>
  </si>
  <si>
    <t>Tua Raja Hutasuhut</t>
  </si>
  <si>
    <t>Pematang Panjang</t>
  </si>
  <si>
    <t>Drs.Taufik Helmi</t>
  </si>
  <si>
    <t>Tanah Itam Ilir</t>
  </si>
  <si>
    <t>Dadi Subur</t>
  </si>
  <si>
    <t>Gunung Bandung</t>
  </si>
  <si>
    <t>Supriadi Elmi</t>
  </si>
  <si>
    <t>Bulan-Bulan</t>
  </si>
  <si>
    <t>Sejahtera Tani</t>
  </si>
  <si>
    <t>M.Syafi’i</t>
  </si>
  <si>
    <t>Titi Merah</t>
  </si>
  <si>
    <t>Fajar</t>
  </si>
  <si>
    <t>M.Khair</t>
  </si>
  <si>
    <t>Lubuk Cuik</t>
  </si>
  <si>
    <t>Suka Karya Tani</t>
  </si>
  <si>
    <t>Kamsir</t>
  </si>
  <si>
    <t>Pematang Tengah</t>
  </si>
  <si>
    <t>Tulus Samosir</t>
  </si>
  <si>
    <t>Barung-Barung</t>
  </si>
  <si>
    <t>Mhd.Yani</t>
  </si>
  <si>
    <t>Gambus Laut</t>
  </si>
  <si>
    <t>Sri Tani</t>
  </si>
  <si>
    <t>Suhaimi</t>
  </si>
  <si>
    <t>Pasir Permit</t>
  </si>
  <si>
    <t>Dusun IV Desa Pasir Permit</t>
  </si>
  <si>
    <t>Guntung Indah</t>
  </si>
  <si>
    <t>Amir Hafis</t>
  </si>
  <si>
    <t>Perupuk</t>
  </si>
  <si>
    <t>Khodirin.As</t>
  </si>
  <si>
    <t>Mekar Wangi</t>
  </si>
  <si>
    <t>Kelumpang Sejahtera</t>
  </si>
  <si>
    <t>Nasyrun</t>
  </si>
  <si>
    <t>Parsoaran Tani</t>
  </si>
  <si>
    <t>Ludin Panjaitan</t>
  </si>
  <si>
    <t>Seiya Sekata</t>
  </si>
  <si>
    <t>Usaha Bersama</t>
  </si>
  <si>
    <t>H. Nurdin</t>
  </si>
  <si>
    <t>Nilayati</t>
  </si>
  <si>
    <t>Sepakat Tani</t>
  </si>
  <si>
    <t>Syahnan</t>
  </si>
  <si>
    <t>Sijadi Maju Jaya</t>
  </si>
  <si>
    <t>Riyono</t>
  </si>
  <si>
    <t>Rukun Tani</t>
  </si>
  <si>
    <t>Sutono</t>
  </si>
  <si>
    <t>Syaiful Latif</t>
  </si>
  <si>
    <t>Subur Tani</t>
  </si>
  <si>
    <t>Dadang Mhd</t>
  </si>
  <si>
    <t>Bestama</t>
  </si>
  <si>
    <t>Sutarno</t>
  </si>
  <si>
    <t>10. Kecamatan Tanjung Tiram</t>
  </si>
  <si>
    <t>Bogak</t>
  </si>
  <si>
    <t>Bogak Permai</t>
  </si>
  <si>
    <t>Suka Jaya</t>
  </si>
  <si>
    <t>J. Sitompul</t>
  </si>
  <si>
    <t>Suka Maju</t>
  </si>
  <si>
    <t>Kp. Lalang</t>
  </si>
  <si>
    <t>Lalang Indah</t>
  </si>
  <si>
    <t>M. Yunus. Nst</t>
  </si>
  <si>
    <t>Kenanga</t>
  </si>
  <si>
    <t>Azwar Elmi</t>
  </si>
  <si>
    <t>Bagan Arya</t>
  </si>
  <si>
    <t>Arya</t>
  </si>
  <si>
    <t>Safri</t>
  </si>
  <si>
    <t>Syafril</t>
  </si>
  <si>
    <t>Bdr. Rahmad</t>
  </si>
  <si>
    <t>Syahlan</t>
  </si>
  <si>
    <t>Tanjung Tiram</t>
  </si>
  <si>
    <t>Riswan</t>
  </si>
  <si>
    <t>11. Kecamatan Nibung Hangus</t>
  </si>
  <si>
    <t>Pem. Rambai</t>
  </si>
  <si>
    <t>Rambai Indah</t>
  </si>
  <si>
    <t>Ibrahn Muit</t>
  </si>
  <si>
    <t>Bagan baru</t>
  </si>
  <si>
    <t>Seroja</t>
  </si>
  <si>
    <t>Warsono</t>
  </si>
  <si>
    <t>M. Yaman</t>
  </si>
  <si>
    <t>Istana Jaya</t>
  </si>
  <si>
    <t>Husin Sabda</t>
  </si>
  <si>
    <t>J. Hutabalian</t>
  </si>
  <si>
    <t>Melati Indah</t>
  </si>
  <si>
    <t>R. Siagian</t>
  </si>
  <si>
    <t>Tali Air</t>
  </si>
  <si>
    <t>Sahabat Berjaya</t>
  </si>
  <si>
    <t>Tani Mulia</t>
  </si>
  <si>
    <t>Sejahtera Bahari</t>
  </si>
  <si>
    <t>Tekad</t>
  </si>
  <si>
    <t>Ngadiman</t>
  </si>
  <si>
    <t>Dejon Manik</t>
  </si>
  <si>
    <t>Mekar Mulio</t>
  </si>
  <si>
    <t>Parimun</t>
  </si>
  <si>
    <t>Benteng Jaya</t>
  </si>
  <si>
    <t>Tumin Syahputra</t>
  </si>
  <si>
    <t>Durian Sejahtera</t>
  </si>
  <si>
    <t>Perjuangan</t>
  </si>
  <si>
    <t xml:space="preserve">Ishak N.Tanjung </t>
  </si>
  <si>
    <t>Suko Rejo</t>
  </si>
  <si>
    <t>Sukarejo</t>
  </si>
  <si>
    <t xml:space="preserve">Sukardi  </t>
  </si>
  <si>
    <t>Perk.Sei Bejangkar</t>
  </si>
  <si>
    <t>Asoka</t>
  </si>
  <si>
    <t>Abdul Azis Siregar</t>
  </si>
  <si>
    <t>Trinambino</t>
  </si>
  <si>
    <t>Sei Bejangkar</t>
  </si>
  <si>
    <t>Perk.Sei Balai</t>
  </si>
  <si>
    <t>Sekar Melati</t>
  </si>
  <si>
    <t>Kecamatan</t>
  </si>
  <si>
    <t xml:space="preserve"> Kelompok Tani</t>
  </si>
  <si>
    <t>Gapoktan</t>
  </si>
  <si>
    <t>Total</t>
  </si>
  <si>
    <t>Tan. Pangan</t>
  </si>
  <si>
    <t>Peternakan</t>
  </si>
  <si>
    <t>Jlh</t>
  </si>
  <si>
    <t>Lahan (Ha)</t>
  </si>
  <si>
    <t>Anggt</t>
  </si>
  <si>
    <t>Medang Deras</t>
  </si>
  <si>
    <t>Sei Suka</t>
  </si>
  <si>
    <t>Air Putih</t>
  </si>
  <si>
    <t>Datuk Lima Puluh</t>
  </si>
  <si>
    <t>Lima Puluh</t>
  </si>
  <si>
    <t>Lima Puluh Pesisir</t>
  </si>
  <si>
    <t>Talawi</t>
  </si>
  <si>
    <t>Datuk Tanah datar</t>
  </si>
  <si>
    <t>Nibung Hangus</t>
  </si>
  <si>
    <t>TUSIRAN</t>
  </si>
  <si>
    <t>SAMIJAN</t>
  </si>
  <si>
    <t>TIJO</t>
  </si>
  <si>
    <t>FARIDA</t>
  </si>
  <si>
    <t>JAHIRAS JONATHAN SIMBOLON</t>
  </si>
  <si>
    <t>AMROSIUS SIMBOLON</t>
  </si>
  <si>
    <t>S. SIHOTANG</t>
  </si>
  <si>
    <t>SAYEN</t>
  </si>
  <si>
    <t>SIHEMA SIMBOLON</t>
  </si>
  <si>
    <t>MIKOT PANDIANGAN</t>
  </si>
  <si>
    <t>MULLER SIAGIAN</t>
  </si>
  <si>
    <t>SIHOL SIHOTANG</t>
  </si>
  <si>
    <t>F. SIMANJUNTAK</t>
  </si>
  <si>
    <t>J. SIRAIT</t>
  </si>
  <si>
    <t>MARUBA SITORUS</t>
  </si>
  <si>
    <t>JEFRI SITORUS</t>
  </si>
  <si>
    <t>JUNER SIRAIT</t>
  </si>
  <si>
    <t>OTTO SIMANJUNTAK</t>
  </si>
  <si>
    <t>B.P. MANURUNG</t>
  </si>
  <si>
    <t>DESI</t>
  </si>
  <si>
    <t>ANGGIAT SIRAIT</t>
  </si>
  <si>
    <t>NURITA MARBUN</t>
  </si>
  <si>
    <t>BANGUN BANJARNAHOR</t>
  </si>
  <si>
    <t>J. SIANIPAR</t>
  </si>
  <si>
    <t>J. PANGARIBUAN</t>
  </si>
  <si>
    <t>AGUSTONO</t>
  </si>
  <si>
    <t>SUMARLI</t>
  </si>
  <si>
    <t>TASRIPIN</t>
  </si>
  <si>
    <t>IBRAHIM LUBIS</t>
  </si>
  <si>
    <t>M.R. HASIBUAN</t>
  </si>
  <si>
    <t>MHD. YAHYA</t>
  </si>
  <si>
    <t>IBRAHIM SARAGIH</t>
  </si>
  <si>
    <t>MISRUM</t>
  </si>
  <si>
    <t>YASIR</t>
  </si>
  <si>
    <t>ANTON</t>
  </si>
  <si>
    <t>HERDIK</t>
  </si>
  <si>
    <t>JUMAHARI</t>
  </si>
  <si>
    <t xml:space="preserve">RAJINO </t>
  </si>
  <si>
    <t>GOMGOM M. SIANIPAR</t>
  </si>
  <si>
    <t>MHD. ARIF</t>
  </si>
  <si>
    <t>NELSON PASARIBU</t>
  </si>
  <si>
    <t>JAMES FRANKY MANURUNG</t>
  </si>
  <si>
    <t>AFELIYANUS WARUHU</t>
  </si>
  <si>
    <t>REYMOND PARULIAN SARAGIH</t>
  </si>
  <si>
    <t>KOMARUDDIN HASIBUAN</t>
  </si>
  <si>
    <t>ANGGIAT SIMBOLON</t>
  </si>
  <si>
    <t>ROMMEL LIMBONG</t>
  </si>
  <si>
    <t>LISBON MATONDANG</t>
  </si>
  <si>
    <t>SANDING</t>
  </si>
  <si>
    <t>ALPON SIHOTANG</t>
  </si>
  <si>
    <t>MARTUA SIDABUTAR</t>
  </si>
  <si>
    <t>EDISTON SIMBOLON</t>
  </si>
  <si>
    <t>SAUDARA</t>
  </si>
  <si>
    <t>HERDIANTO</t>
  </si>
  <si>
    <t>SUPRATNO</t>
  </si>
  <si>
    <t>ZAINUDDIN NASUTION</t>
  </si>
  <si>
    <t>ADE MULIA KURNIA</t>
  </si>
  <si>
    <t>Jlh Poktan</t>
  </si>
  <si>
    <t>Saur Megawati Tampubolon</t>
  </si>
  <si>
    <t>Robin Manik</t>
  </si>
  <si>
    <t>Suprayetno</t>
  </si>
  <si>
    <t>Irsad Effendi</t>
  </si>
  <si>
    <t>Khaidir</t>
  </si>
  <si>
    <t>Japioan Sinaga</t>
  </si>
  <si>
    <t>Mawan Sinaga</t>
  </si>
  <si>
    <t>Risdauli Nainggolan</t>
  </si>
  <si>
    <t>Muhammad Yusuf</t>
  </si>
  <si>
    <t>Teguh</t>
  </si>
  <si>
    <t>Budi Santoso</t>
  </si>
  <si>
    <t>M. Nasir</t>
  </si>
  <si>
    <t>Ahmad Syahrul Sitorus</t>
  </si>
  <si>
    <t>Pulau Rotan</t>
  </si>
  <si>
    <t>Edy Suyanto</t>
  </si>
  <si>
    <t>Ahmad Effendi</t>
  </si>
  <si>
    <t>Jahidin</t>
  </si>
  <si>
    <t>Eko Santoro</t>
  </si>
  <si>
    <t>Tangguh</t>
  </si>
  <si>
    <t>Asven Vizer</t>
  </si>
  <si>
    <t>Toni Andika</t>
  </si>
  <si>
    <t>Faisal Nasution</t>
  </si>
  <si>
    <t>Muhammad Hariri</t>
  </si>
  <si>
    <t>Jaya Ternak</t>
  </si>
  <si>
    <t>Edi Suheri</t>
  </si>
  <si>
    <t>2.  Kecamatan Sei Suka</t>
  </si>
  <si>
    <t>3.  Kecamatan Laut Tador</t>
  </si>
  <si>
    <t>Sukses</t>
  </si>
  <si>
    <t>Dedy Iskandar</t>
  </si>
  <si>
    <t>Nanang Purwono</t>
  </si>
  <si>
    <t>Nurali</t>
  </si>
  <si>
    <t>Al Fatah Jaya</t>
  </si>
  <si>
    <t>Sunanda Iskandar</t>
  </si>
  <si>
    <t>Kelana Syahputra</t>
  </si>
  <si>
    <t>Semongko Indah</t>
  </si>
  <si>
    <t>Bushanuddin</t>
  </si>
  <si>
    <t>Sapiik Saragih</t>
  </si>
  <si>
    <t>Dedi Irwanto</t>
  </si>
  <si>
    <t>Semangka</t>
  </si>
  <si>
    <t>Gading Jaya</t>
  </si>
  <si>
    <t>Syaiful Bahri Damanik</t>
  </si>
  <si>
    <t>Agam</t>
  </si>
  <si>
    <t>Rohayati</t>
  </si>
  <si>
    <t>Nurwati</t>
  </si>
  <si>
    <t xml:space="preserve">2.  Kecamatan Sei Suka </t>
  </si>
  <si>
    <t>3. Kecamatan Air Putih</t>
  </si>
  <si>
    <t>RUKUN KARYA TANI</t>
  </si>
  <si>
    <t>SUPRAYETNO</t>
  </si>
  <si>
    <t>MUHAMMAD IDRIS</t>
  </si>
  <si>
    <t>TEKAD MAJU</t>
  </si>
  <si>
    <t>IRIANTO</t>
  </si>
  <si>
    <t>RONAL.K</t>
  </si>
  <si>
    <t>SUHARTONO</t>
  </si>
  <si>
    <t>ANTAR LINTAS SUMATERA</t>
  </si>
  <si>
    <t>MHD.RASYID</t>
  </si>
  <si>
    <t>BAMBANG HERMANTO</t>
  </si>
  <si>
    <t>SUHENDRA</t>
  </si>
  <si>
    <t>TOWER</t>
  </si>
  <si>
    <t>TUMIRAN</t>
  </si>
  <si>
    <t>EDI</t>
  </si>
  <si>
    <t>SAMIAH</t>
  </si>
  <si>
    <t>BERKAT</t>
  </si>
  <si>
    <t>YONO</t>
  </si>
  <si>
    <t>JIRHAMSYAH</t>
  </si>
  <si>
    <t>BENTENG JAYA</t>
  </si>
  <si>
    <t>PUNGUT.MS</t>
  </si>
  <si>
    <t>NGADI</t>
  </si>
  <si>
    <t>ABDUL SANI</t>
  </si>
  <si>
    <t>SEGI TIGA</t>
  </si>
  <si>
    <t>SITI MARIAM</t>
  </si>
  <si>
    <t>MAJU KARYA TANI</t>
  </si>
  <si>
    <t>SURATMAN</t>
  </si>
  <si>
    <t>SUTINA</t>
  </si>
  <si>
    <t>KEMES</t>
  </si>
  <si>
    <t>TEKAD BERSAMA</t>
  </si>
  <si>
    <t>JUMALA</t>
  </si>
  <si>
    <t xml:space="preserve"> MANAN</t>
  </si>
  <si>
    <t>AMIRSYAH</t>
  </si>
  <si>
    <t>PASAR LAPAN</t>
  </si>
  <si>
    <t>LADANG BARU</t>
  </si>
  <si>
    <t>SUYADI</t>
  </si>
  <si>
    <t>TURMAN</t>
  </si>
  <si>
    <t>SUGIARDI</t>
  </si>
  <si>
    <t>TERATAI</t>
  </si>
  <si>
    <t>JUMARI</t>
  </si>
  <si>
    <t>SEHAT</t>
  </si>
  <si>
    <t>SAELAN EFENDI</t>
  </si>
  <si>
    <t>RASYIM</t>
  </si>
  <si>
    <t>HASMI ANWAR</t>
  </si>
  <si>
    <t>SADAR</t>
  </si>
  <si>
    <t>PARLAN</t>
  </si>
  <si>
    <t>KADIS</t>
  </si>
  <si>
    <t>EDY HARIANTO</t>
  </si>
  <si>
    <t>PEMBANGUNAN</t>
  </si>
  <si>
    <t>WAHMIN</t>
  </si>
  <si>
    <t>HERMAWAN</t>
  </si>
  <si>
    <t>PERKOTAAN</t>
  </si>
  <si>
    <t>SUKA JADI</t>
  </si>
  <si>
    <t>LAMSYAH</t>
  </si>
  <si>
    <t>BANJAR</t>
  </si>
  <si>
    <t>SULAIMAN</t>
  </si>
  <si>
    <t>AHMAT BAJURI</t>
  </si>
  <si>
    <t>SUHENDRI</t>
  </si>
  <si>
    <t>BERINGIN JAYA</t>
  </si>
  <si>
    <t>BERNAT SITUMORANG</t>
  </si>
  <si>
    <t>E SIHOMBING</t>
  </si>
  <si>
    <t>KULLER SINAMBELA</t>
  </si>
  <si>
    <t>SUMBER TANI</t>
  </si>
  <si>
    <t>JUNEDI</t>
  </si>
  <si>
    <t>LODWYK ARANDA SIRAIT</t>
  </si>
  <si>
    <t>DINAYANTI</t>
  </si>
  <si>
    <t>INDRASAKTI</t>
  </si>
  <si>
    <t>MAJU JAYA</t>
  </si>
  <si>
    <t>SUDARSONO</t>
  </si>
  <si>
    <t>SISWANDI</t>
  </si>
  <si>
    <t>SRI RAMADANI P</t>
  </si>
  <si>
    <t>INDRA SAKTI</t>
  </si>
  <si>
    <t>DEWI SRI</t>
  </si>
  <si>
    <t>HARIANTO</t>
  </si>
  <si>
    <t>SUMARSONO</t>
  </si>
  <si>
    <t>MARNO</t>
  </si>
  <si>
    <t>SELAMET</t>
  </si>
  <si>
    <t>PONIMIN</t>
  </si>
  <si>
    <t>RAHMAT</t>
  </si>
  <si>
    <t>SAMIARSO</t>
  </si>
  <si>
    <t>SEKATA</t>
  </si>
  <si>
    <t>PAERAN</t>
  </si>
  <si>
    <t>SODIKIN</t>
  </si>
  <si>
    <t>SAKRI</t>
  </si>
  <si>
    <t>SUPRIATMO</t>
  </si>
  <si>
    <t>R MANURUNG</t>
  </si>
  <si>
    <t>CINTA MAJU</t>
  </si>
  <si>
    <t>NGATIRAN</t>
  </si>
  <si>
    <t>ASMIANTO</t>
  </si>
  <si>
    <t>SABARUDDIN NST</t>
  </si>
  <si>
    <t>SANDANG PANGAN</t>
  </si>
  <si>
    <t>LADI SYAHPUTRA</t>
  </si>
  <si>
    <t>SUDARMIN</t>
  </si>
  <si>
    <t>REBAN</t>
  </si>
  <si>
    <t>MAJU TANI</t>
  </si>
  <si>
    <t>NURMANSYAH</t>
  </si>
  <si>
    <t>NGADIRAN</t>
  </si>
  <si>
    <t>PONIRAN</t>
  </si>
  <si>
    <t>ANGGIATMA</t>
  </si>
  <si>
    <t>MESTER T PANJAITAN</t>
  </si>
  <si>
    <t>CHARLES PARHUSIF</t>
  </si>
  <si>
    <t>FERY SITORUS</t>
  </si>
  <si>
    <t>SUMBER PANGAN</t>
  </si>
  <si>
    <t>ROBIN TAMPUBOLON</t>
  </si>
  <si>
    <t>ADI</t>
  </si>
  <si>
    <t>RUYAN</t>
  </si>
  <si>
    <t>SIDOMULIYO</t>
  </si>
  <si>
    <t>GEMIN</t>
  </si>
  <si>
    <t>SUIRAT</t>
  </si>
  <si>
    <t>WAKINO</t>
  </si>
  <si>
    <t>REZEKI TANI</t>
  </si>
  <si>
    <t>KASLIK</t>
  </si>
  <si>
    <t>SENO</t>
  </si>
  <si>
    <t>NYONO</t>
  </si>
  <si>
    <t>SARMAN</t>
  </si>
  <si>
    <t>PONIREN</t>
  </si>
  <si>
    <t>SUKA MAKMUR</t>
  </si>
  <si>
    <t>SUKIJAN</t>
  </si>
  <si>
    <t>SARTO</t>
  </si>
  <si>
    <t>MEKAR MULIYA</t>
  </si>
  <si>
    <t>SUGI</t>
  </si>
  <si>
    <t>AGUS HARIYANTO</t>
  </si>
  <si>
    <t>SUPARNO</t>
  </si>
  <si>
    <t>ERI DASATAS SEMBIRING</t>
  </si>
  <si>
    <t>SURIONO</t>
  </si>
  <si>
    <t>TANJUNG HARAPAN</t>
  </si>
  <si>
    <t>BERDIKARI</t>
  </si>
  <si>
    <t>RAHMAN</t>
  </si>
  <si>
    <t>MISWAR</t>
  </si>
  <si>
    <t>WARSITO</t>
  </si>
  <si>
    <t>JUMINGIN</t>
  </si>
  <si>
    <t>RIWAYADI</t>
  </si>
  <si>
    <t>SEKAR TANI</t>
  </si>
  <si>
    <t>BONIRAN</t>
  </si>
  <si>
    <t>SUKI</t>
  </si>
  <si>
    <t>SUTARMAN</t>
  </si>
  <si>
    <t>MIRIN</t>
  </si>
  <si>
    <t>SUGIONO</t>
  </si>
  <si>
    <t>SUARDI</t>
  </si>
  <si>
    <t>BANGUN BARU</t>
  </si>
  <si>
    <t>EDWARAD TAMBUNAN</t>
  </si>
  <si>
    <t>LIANSYAH NST</t>
  </si>
  <si>
    <t>PIKTOR MANALU</t>
  </si>
  <si>
    <t>PULO HARAPAN</t>
  </si>
  <si>
    <t>SALOMO LUBIS</t>
  </si>
  <si>
    <t>BERTONI MANURUNG</t>
  </si>
  <si>
    <t>MANGASA SIDABALOK</t>
  </si>
  <si>
    <t>PARSOBURAN</t>
  </si>
  <si>
    <t>BAKTI SIPAYUNG</t>
  </si>
  <si>
    <t>AMAT TAMBUNAN</t>
  </si>
  <si>
    <t>RANTONI SITORUS</t>
  </si>
  <si>
    <t>SRI BAKTI</t>
  </si>
  <si>
    <t>PONIMAN</t>
  </si>
  <si>
    <t>SUWARNO</t>
  </si>
  <si>
    <t>SRI REZEKI</t>
  </si>
  <si>
    <t>TUSRIONO</t>
  </si>
  <si>
    <t>BUDI SUYITNO</t>
  </si>
  <si>
    <t>SRI JAYA</t>
  </si>
  <si>
    <t>KURNIAWAN</t>
  </si>
  <si>
    <t>SEGER</t>
  </si>
  <si>
    <t>RATNO</t>
  </si>
  <si>
    <t>SRI LANGGENG</t>
  </si>
  <si>
    <t>SUSIADI</t>
  </si>
  <si>
    <t>PRAYETNO</t>
  </si>
  <si>
    <t>ARIANTO</t>
  </si>
  <si>
    <t>DEDI H</t>
  </si>
  <si>
    <t>SUNARTO</t>
  </si>
  <si>
    <t>SAOLOAN</t>
  </si>
  <si>
    <t>MULIADI</t>
  </si>
  <si>
    <t>MHD HANAFI</t>
  </si>
  <si>
    <t>SELAMAT</t>
  </si>
  <si>
    <t>AMIN SYAH</t>
  </si>
  <si>
    <t>IRWAN</t>
  </si>
  <si>
    <t>LENGKOK II</t>
  </si>
  <si>
    <t>NGATMAN</t>
  </si>
  <si>
    <t>SUKARDI</t>
  </si>
  <si>
    <t>RUSLAN B</t>
  </si>
  <si>
    <t>FADLY</t>
  </si>
  <si>
    <t>ERDI</t>
  </si>
  <si>
    <t>PODORUKUN</t>
  </si>
  <si>
    <t>RIDWAN</t>
  </si>
  <si>
    <t>AMINUDDIN</t>
  </si>
  <si>
    <t>USMAN, SP</t>
  </si>
  <si>
    <t>SIDORUKUN</t>
  </si>
  <si>
    <t>SUWARTIK</t>
  </si>
  <si>
    <t>ASLIK</t>
  </si>
  <si>
    <t>CITMAN</t>
  </si>
  <si>
    <t>AMRAN</t>
  </si>
  <si>
    <t>SUGIANTO</t>
  </si>
  <si>
    <t>MUJIONO</t>
  </si>
  <si>
    <t>SUSANTO</t>
  </si>
  <si>
    <t>SUBUR MAKMUR</t>
  </si>
  <si>
    <t>ZULFIKAR</t>
  </si>
  <si>
    <t>SARMIN</t>
  </si>
  <si>
    <t>CAMBAY</t>
  </si>
  <si>
    <t>MUJIADI</t>
  </si>
  <si>
    <t>SUMBER JAYA</t>
  </si>
  <si>
    <t>SAINI</t>
  </si>
  <si>
    <t>J SIMARMATA</t>
  </si>
  <si>
    <t>B MANURUNG</t>
  </si>
  <si>
    <t>ABD RAHMAN</t>
  </si>
  <si>
    <t>HERMANTO GULTOM</t>
  </si>
  <si>
    <t>KOLLEN SIJABAT</t>
  </si>
  <si>
    <t>RUSTAN SIBURIAN</t>
  </si>
  <si>
    <t>PINTU REZEKI</t>
  </si>
  <si>
    <t>A NADEAK</t>
  </si>
  <si>
    <t>J DAMANIK</t>
  </si>
  <si>
    <t>L NAPITUPULU</t>
  </si>
  <si>
    <t>SYAHMANAN</t>
  </si>
  <si>
    <t>MISMAN</t>
  </si>
  <si>
    <t>JUMIONO</t>
  </si>
  <si>
    <t>BOIMAN</t>
  </si>
  <si>
    <t>TEGUH SUTIONO</t>
  </si>
  <si>
    <t>NGADINO</t>
  </si>
  <si>
    <t>SUHADI</t>
  </si>
  <si>
    <t>KARNIS SITORUS</t>
  </si>
  <si>
    <t>IRWANTO DAMANIK</t>
  </si>
  <si>
    <t>SUPIYANTO</t>
  </si>
  <si>
    <t>ISWAN</t>
  </si>
  <si>
    <t>ROBERTUR SITORUS</t>
  </si>
  <si>
    <t>TUMPAK SITORUS</t>
  </si>
  <si>
    <t>DAMRI SITORUS</t>
  </si>
  <si>
    <t>SUMBER REJEKI</t>
  </si>
  <si>
    <t>SHARIPUDIN S MANIK</t>
  </si>
  <si>
    <t>TUGIMAN</t>
  </si>
  <si>
    <t>SUMBER REJO</t>
  </si>
  <si>
    <t>PAIMUN</t>
  </si>
  <si>
    <t>NADIR</t>
  </si>
  <si>
    <t>SUMIRIN</t>
  </si>
  <si>
    <t>HIPERA MAKMUR</t>
  </si>
  <si>
    <t>MANGIDU SITOHANG</t>
  </si>
  <si>
    <t>SUMARNAK</t>
  </si>
  <si>
    <t>HORAS</t>
  </si>
  <si>
    <t>LASMER NAPITUPULU</t>
  </si>
  <si>
    <t>P SALMEN MANURUNG</t>
  </si>
  <si>
    <t>NURMEI SINAGA</t>
  </si>
  <si>
    <t>TITI AREN</t>
  </si>
  <si>
    <t>CHARLES SILAEN</t>
  </si>
  <si>
    <t>JHON HAIDIN SILAEN</t>
  </si>
  <si>
    <t>NURAFNI BANJAR NAHOR</t>
  </si>
  <si>
    <t>SETIA KAWAN</t>
  </si>
  <si>
    <t>M ALI MUKMIN</t>
  </si>
  <si>
    <t>SIDDIK</t>
  </si>
  <si>
    <t>SUKRI</t>
  </si>
  <si>
    <t>SETIA TANI</t>
  </si>
  <si>
    <t>JUMENDI SITORUS</t>
  </si>
  <si>
    <t>JHON KENEDY SITORUS</t>
  </si>
  <si>
    <t>B NAINGGOLAN</t>
  </si>
  <si>
    <t>MUKTI</t>
  </si>
  <si>
    <t>SOMAD</t>
  </si>
  <si>
    <t>KASIANI</t>
  </si>
  <si>
    <t>RUSMIADI</t>
  </si>
  <si>
    <t>SIDO RUKUN</t>
  </si>
  <si>
    <t>SRI WAHYUNI</t>
  </si>
  <si>
    <t>PERDAMEAN</t>
  </si>
  <si>
    <t>ADDON HARIANJA</t>
  </si>
  <si>
    <t>D MANURUNG</t>
  </si>
  <si>
    <t>L HARIANJA</t>
  </si>
  <si>
    <t>LAM SATAHI</t>
  </si>
  <si>
    <t>YUSMANTO SAMOSIR</t>
  </si>
  <si>
    <t>H PARDEDE</t>
  </si>
  <si>
    <t>D SIRAIT</t>
  </si>
  <si>
    <t>TAPIAN NAULI</t>
  </si>
  <si>
    <t>PARSAORAN  SIHOMBING</t>
  </si>
  <si>
    <t>K PASARIBU</t>
  </si>
  <si>
    <t>A SITUNGKIR</t>
  </si>
  <si>
    <t>PEMATANG  PANJANG</t>
  </si>
  <si>
    <t xml:space="preserve">ISTIMEWA </t>
  </si>
  <si>
    <t>NELLUS E MANALU</t>
  </si>
  <si>
    <t>TOGI DAHLAN HARIANJA</t>
  </si>
  <si>
    <t>RULI SITORUS</t>
  </si>
  <si>
    <t>CINTA DAMAI</t>
  </si>
  <si>
    <t>MARTINUS RASEL MANIK</t>
  </si>
  <si>
    <t>WILHELMUS SAMOSIR</t>
  </si>
  <si>
    <t>REDINSES SAMOSIR</t>
  </si>
  <si>
    <t>PELITA MAJU</t>
  </si>
  <si>
    <t>RIMSON SITUMORANG</t>
  </si>
  <si>
    <t>ROMULO GULTOM</t>
  </si>
  <si>
    <t>JAHOTMAN SIRINGO-RINGO</t>
  </si>
  <si>
    <t xml:space="preserve">PARDOMUAN </t>
  </si>
  <si>
    <t>JANEN NAIBAHO</t>
  </si>
  <si>
    <t>LAMBOK H PAKPAHAN</t>
  </si>
  <si>
    <t>MARTINA LIMBONG</t>
  </si>
  <si>
    <t>RIMNITAHI</t>
  </si>
  <si>
    <t>SABAM SINAGA</t>
  </si>
  <si>
    <t>ANDREAS HUTAGAOL</t>
  </si>
  <si>
    <t>JORDAN PAKPAHAN</t>
  </si>
  <si>
    <t>GAMBUS JAYA</t>
  </si>
  <si>
    <t>JONPERRY GULTOM</t>
  </si>
  <si>
    <t>RUSDIN SAMOSIR</t>
  </si>
  <si>
    <t>PINTU UTARA</t>
  </si>
  <si>
    <t>JHON A SAMOSIR</t>
  </si>
  <si>
    <t>OSTO L RAJA</t>
  </si>
  <si>
    <t>OSMIN SINAGA</t>
  </si>
  <si>
    <t>MEKAR BUNGA</t>
  </si>
  <si>
    <t>RUDOLF SINAGA</t>
  </si>
  <si>
    <t>JAHORMAT SITINJAK</t>
  </si>
  <si>
    <t>TIARLIN PAKPAHAN</t>
  </si>
  <si>
    <t xml:space="preserve">DOSROHA </t>
  </si>
  <si>
    <t>TAMAN SAMOSIR</t>
  </si>
  <si>
    <t>WALDEN BUTAR-BUTAR</t>
  </si>
  <si>
    <t>JATOGAP SAMOSIR</t>
  </si>
  <si>
    <t>HORAS TINDAON</t>
  </si>
  <si>
    <t>LAIDIN MATONDANG</t>
  </si>
  <si>
    <t>SUMARTINI MANIK</t>
  </si>
  <si>
    <t>PAHALA TANI</t>
  </si>
  <si>
    <t>ANGGIAT AMBARITA</t>
  </si>
  <si>
    <t>LIBER SITORUS</t>
  </si>
  <si>
    <t>LORMI SIRAIT</t>
  </si>
  <si>
    <t>TERJUN</t>
  </si>
  <si>
    <t>SINTONG NAINGGOLAN</t>
  </si>
  <si>
    <t>ALEXANDER BUTAR-BUTAR</t>
  </si>
  <si>
    <t>DOMEN SIHOMBING</t>
  </si>
  <si>
    <t>PANGIHUTAN SITINJAK</t>
  </si>
  <si>
    <t>EPSON MANGUNSONG</t>
  </si>
  <si>
    <t>RAMLES SIAGIAN</t>
  </si>
  <si>
    <t>DOHARI SIAGIAN</t>
  </si>
  <si>
    <t>LUSTAR SIRAIT</t>
  </si>
  <si>
    <t>SOTARDUGA</t>
  </si>
  <si>
    <t>PITER SINAGA</t>
  </si>
  <si>
    <t>DARWIN JOEL SINAGA</t>
  </si>
  <si>
    <t>JANUARI SIMBOLON</t>
  </si>
  <si>
    <t>PULO SEMBILAN</t>
  </si>
  <si>
    <t>JASON TURNIP</t>
  </si>
  <si>
    <t>JONSON SITORUS</t>
  </si>
  <si>
    <t>LISTER PAKPAHAN</t>
  </si>
  <si>
    <t>ORIZAE</t>
  </si>
  <si>
    <t>HORMAT SAMOSIR</t>
  </si>
  <si>
    <t>PANDAPOTAN RUMAPEA</t>
  </si>
  <si>
    <t>MAESTOSO SIHOTANG</t>
  </si>
  <si>
    <t>JUPRI RUMAPEA</t>
  </si>
  <si>
    <t>PARDOMUAN SIHOTANG</t>
  </si>
  <si>
    <t>PARNINGOTAN MANURUNG</t>
  </si>
  <si>
    <t>ABADI GULTOM</t>
  </si>
  <si>
    <t>RIMSON SIHOTANG</t>
  </si>
  <si>
    <t>JONRI MANURUNG</t>
  </si>
  <si>
    <t>WIJI SARI</t>
  </si>
  <si>
    <t>MARJONO</t>
  </si>
  <si>
    <t>RUSLI</t>
  </si>
  <si>
    <t>SRI CENDANA</t>
  </si>
  <si>
    <t>SAHRUDIN HARAHAP</t>
  </si>
  <si>
    <t>PONIARDI</t>
  </si>
  <si>
    <t>BUNGA PADI</t>
  </si>
  <si>
    <t>ZULKARNAIN</t>
  </si>
  <si>
    <t>MARIHUT GULTOM</t>
  </si>
  <si>
    <t>FIATOR SIHOTANG</t>
  </si>
  <si>
    <t>BINTANG JAYA</t>
  </si>
  <si>
    <t>M SALIM MARBUN</t>
  </si>
  <si>
    <t>JONTI SITUMORANG</t>
  </si>
  <si>
    <t>JAMALUM SAMOSIR</t>
  </si>
  <si>
    <t>ISTIMEWA</t>
  </si>
  <si>
    <t>JIPSON SIHOTANG</t>
  </si>
  <si>
    <t>POLTAK SIBORO</t>
  </si>
  <si>
    <t>MANOGU SINURAT</t>
  </si>
  <si>
    <t>BERSATU</t>
  </si>
  <si>
    <t>MANOGU SILALAHI</t>
  </si>
  <si>
    <t>BOYKE SITUMORANG</t>
  </si>
  <si>
    <t>REPINA NAIBAHO</t>
  </si>
  <si>
    <t>INDAH PERMAI</t>
  </si>
  <si>
    <t>CHARLES NAIBAHO</t>
  </si>
  <si>
    <t>JOSBEN MANALU</t>
  </si>
  <si>
    <t>PANDER MANURUNG</t>
  </si>
  <si>
    <t>FRENIUS NAIBAHO</t>
  </si>
  <si>
    <t>LASROHA SIAHAAN</t>
  </si>
  <si>
    <t>DELIMA BR LUMBAN TUNGKUP</t>
  </si>
  <si>
    <t>SATAHI</t>
  </si>
  <si>
    <t>DOSMAULI PASARIBU</t>
  </si>
  <si>
    <t>TURMAN PAHISAR GULTOM</t>
  </si>
  <si>
    <t>MARTINA LUMBAN SIANTAR</t>
  </si>
  <si>
    <t>GIATMA</t>
  </si>
  <si>
    <t>AMRAN PURBA</t>
  </si>
  <si>
    <t>J SITINJAK</t>
  </si>
  <si>
    <t>P NADEAK</t>
  </si>
  <si>
    <t>R. GULTOM</t>
  </si>
  <si>
    <t>JOHAN S</t>
  </si>
  <si>
    <t>M.SINAGA</t>
  </si>
  <si>
    <t>LINGSA</t>
  </si>
  <si>
    <t>B. RINDU SIRAIT</t>
  </si>
  <si>
    <t>SEPJON SIRAIT</t>
  </si>
  <si>
    <t>FIRSANA TURNIP</t>
  </si>
  <si>
    <t>AMRAN GULTOM</t>
  </si>
  <si>
    <t>LAMHOT SAMOSIR</t>
  </si>
  <si>
    <t>NURMALA SIRAIT</t>
  </si>
  <si>
    <t>P. NAPITUPULU</t>
  </si>
  <si>
    <t>S. BUTAR-BUTAR</t>
  </si>
  <si>
    <t>L. SITORUS</t>
  </si>
  <si>
    <t>KARYA</t>
  </si>
  <si>
    <t>M. GULTOM</t>
  </si>
  <si>
    <t>TOGAR MANURUNG</t>
  </si>
  <si>
    <t>DOMER SINAGA</t>
  </si>
  <si>
    <t xml:space="preserve">TOGI MANURUNG </t>
  </si>
  <si>
    <t>M. SITINJAK</t>
  </si>
  <si>
    <t>LAMGANDA</t>
  </si>
  <si>
    <t>J. PAKPAHAN</t>
  </si>
  <si>
    <t>H SINAGA</t>
  </si>
  <si>
    <t>H.SIADARI</t>
  </si>
  <si>
    <t>SUDIRMAN SIRAIT</t>
  </si>
  <si>
    <t>JONES MANURUNG</t>
  </si>
  <si>
    <t>EDISMAN BUTAR-BUTAR</t>
  </si>
  <si>
    <t>MELATI TANI</t>
  </si>
  <si>
    <t>CHARLESTON SINAGA</t>
  </si>
  <si>
    <t>B. GIRSANG</t>
  </si>
  <si>
    <t>LAMTUA SINAGA</t>
  </si>
  <si>
    <t>WALTER MANURUNG</t>
  </si>
  <si>
    <t>ANTONIUS SINAGA</t>
  </si>
  <si>
    <t>ROBISTAN SIREGAR</t>
  </si>
  <si>
    <t>SEMANGAT TANI</t>
  </si>
  <si>
    <t>OSTRA SITINJAK</t>
  </si>
  <si>
    <t>LENA MANIK</t>
  </si>
  <si>
    <t>SAHALA TAMBUNAN</t>
  </si>
  <si>
    <t>SAURMA</t>
  </si>
  <si>
    <t>HAMZAH</t>
  </si>
  <si>
    <t>ASBUNGA</t>
  </si>
  <si>
    <t>SINAR TANI</t>
  </si>
  <si>
    <t>BANGUN SARAGIH</t>
  </si>
  <si>
    <t>SARMAN SINAGA</t>
  </si>
  <si>
    <t>ADIL SARAGIH</t>
  </si>
  <si>
    <t>AMAN JAYA</t>
  </si>
  <si>
    <t>JAMALUDDIN</t>
  </si>
  <si>
    <t>AMINURRASYID</t>
  </si>
  <si>
    <t>KARIANTO</t>
  </si>
  <si>
    <t>BEJO</t>
  </si>
  <si>
    <t>MISNO</t>
  </si>
  <si>
    <t>BINSAR PARDOSI</t>
  </si>
  <si>
    <t>JUMADI SITORUS</t>
  </si>
  <si>
    <t>PAHALA NAINGGOLAN</t>
  </si>
  <si>
    <t>HOTTUA TURNIP</t>
  </si>
  <si>
    <t>DHORLAND SILABAN</t>
  </si>
  <si>
    <t>JOKO TAMBA</t>
  </si>
  <si>
    <t>BLOK R</t>
  </si>
  <si>
    <t>BIRMAN SINURAT</t>
  </si>
  <si>
    <t>PANTAS SAMOSIR</t>
  </si>
  <si>
    <t>PARIS SINURAT</t>
  </si>
  <si>
    <t>SUKA TANI</t>
  </si>
  <si>
    <t>LERPANUS MANIK</t>
  </si>
  <si>
    <t>J.SIHOTANG</t>
  </si>
  <si>
    <t>JARONGGA MANIK</t>
  </si>
  <si>
    <t>PAIMIN</t>
  </si>
  <si>
    <t>RIBUT</t>
  </si>
  <si>
    <t>SAFRIZAL</t>
  </si>
  <si>
    <t>JUMALI</t>
  </si>
  <si>
    <t>LENGKOK I</t>
  </si>
  <si>
    <t>AFRI WAHYUDI</t>
  </si>
  <si>
    <t>WAGIRIN</t>
  </si>
  <si>
    <t>EDWART L TOBING</t>
  </si>
  <si>
    <t>ASMADI</t>
  </si>
  <si>
    <t>BUDI RAHMAN</t>
  </si>
  <si>
    <t>KEMALAWATI</t>
  </si>
  <si>
    <t>GINDO</t>
  </si>
  <si>
    <t>JUMIATI</t>
  </si>
  <si>
    <t>SAHMANAN</t>
  </si>
  <si>
    <t>SARDIANUS NAINGOLAN</t>
  </si>
  <si>
    <t>PITAULI MARPAUNG</t>
  </si>
  <si>
    <t>MUHAMMAD SAFI'I</t>
  </si>
  <si>
    <t>RIYAN SYAHPUTRA</t>
  </si>
  <si>
    <t>MUHAMMAD IRFAN EFENDI</t>
  </si>
  <si>
    <t>YUSLI</t>
  </si>
  <si>
    <t>MUSLIM</t>
  </si>
  <si>
    <t>SYAHRIL</t>
  </si>
  <si>
    <t>PEMATANG DESA</t>
  </si>
  <si>
    <t>MUHAMMAD NASIR</t>
  </si>
  <si>
    <t>DONI MARZUKI SINAGA</t>
  </si>
  <si>
    <t>SYAHRUL</t>
  </si>
  <si>
    <t>TUMBUR SINAGA</t>
  </si>
  <si>
    <t>FIRMAN SIREGAR</t>
  </si>
  <si>
    <t>MONOGU SILALAHI</t>
  </si>
  <si>
    <t>JINTON SAMOSIR</t>
  </si>
  <si>
    <t>PARHOTMA SIMANJUNTAK</t>
  </si>
  <si>
    <t>ROSITA DOLOK SARIBU</t>
  </si>
  <si>
    <t>4.  Kecamatan Air Putih</t>
  </si>
  <si>
    <t>SEMANGAT JAYA</t>
  </si>
  <si>
    <t>NGATEMEN</t>
  </si>
  <si>
    <t>YUSRIONO</t>
  </si>
  <si>
    <t>TERNAK KECIL</t>
  </si>
  <si>
    <t>SEPAKAT MAJU</t>
  </si>
  <si>
    <t>ENDY</t>
  </si>
  <si>
    <t>TERNAK KAMBING</t>
  </si>
  <si>
    <t>AMIRUDDIN</t>
  </si>
  <si>
    <t>ADLIN</t>
  </si>
  <si>
    <t>TERNAK BESAR</t>
  </si>
  <si>
    <t>BANJARAN JAYA MANDIRI</t>
  </si>
  <si>
    <t>SITI NURHALIJAH</t>
  </si>
  <si>
    <t>TRI WULANDARI SARAGIH</t>
  </si>
  <si>
    <t>SITI RAHMADANI</t>
  </si>
  <si>
    <t>BINA KARYA</t>
  </si>
  <si>
    <t>ERLINA NASUTION</t>
  </si>
  <si>
    <t>TOBAMAYA SOFA</t>
  </si>
  <si>
    <t>RISMAWATI SIREGAR</t>
  </si>
  <si>
    <t>SERASI JAYA</t>
  </si>
  <si>
    <t>JEKSON SIREGAR</t>
  </si>
  <si>
    <t>NASRUL NASUTION</t>
  </si>
  <si>
    <t>RINTO PARDEDE</t>
  </si>
  <si>
    <t>HIDAYAH BERSAMA</t>
  </si>
  <si>
    <t>RINO</t>
  </si>
  <si>
    <t>RAMADHAN</t>
  </si>
  <si>
    <t>CHAIRUL AZHARI</t>
  </si>
  <si>
    <t>MARSIPATURE HUTANABE</t>
  </si>
  <si>
    <t>YUI HAKIM HUTAJULU, SPD</t>
  </si>
  <si>
    <t>MARJAN  SEMBIRING</t>
  </si>
  <si>
    <t>JOHARMAN SILAEN</t>
  </si>
  <si>
    <t>PETERNAKAN</t>
  </si>
  <si>
    <t>SUNARDI</t>
  </si>
  <si>
    <t>ALIMAN</t>
  </si>
  <si>
    <t>SULIYADI</t>
  </si>
  <si>
    <t>KAMPUNG BARU</t>
  </si>
  <si>
    <t>MARIHOT SITANGGANG</t>
  </si>
  <si>
    <t>SUSI</t>
  </si>
  <si>
    <t>ROMBEL SINABARIBA</t>
  </si>
  <si>
    <t>CAHAYA TERNAK</t>
  </si>
  <si>
    <t>YATIMIN</t>
  </si>
  <si>
    <t>BUDIMAN</t>
  </si>
  <si>
    <t>KUB USAHA TERNAK</t>
  </si>
  <si>
    <t>M ISHAK</t>
  </si>
  <si>
    <t>AMIN ARIADI</t>
  </si>
  <si>
    <t>WAGIREN</t>
  </si>
  <si>
    <t>SRI REJO</t>
  </si>
  <si>
    <t>SAIFUL BAHRI</t>
  </si>
  <si>
    <t>SEGAR</t>
  </si>
  <si>
    <t>M ARIFIN</t>
  </si>
  <si>
    <t>TERNAK</t>
  </si>
  <si>
    <t>AHMAD SOFIAN</t>
  </si>
  <si>
    <t>ROHANTO</t>
  </si>
  <si>
    <t>ISHAQ</t>
  </si>
  <si>
    <t>SUPRIANDI</t>
  </si>
  <si>
    <t>BUKHORI</t>
  </si>
  <si>
    <t>RUSDI</t>
  </si>
  <si>
    <t>RASKA TIRTA</t>
  </si>
  <si>
    <t>M RISKI</t>
  </si>
  <si>
    <t>MISLAWATI</t>
  </si>
  <si>
    <t>UNGGAS</t>
  </si>
  <si>
    <t>KUB TERNAK BERKEMBANG</t>
  </si>
  <si>
    <t>SAPUTRA</t>
  </si>
  <si>
    <t>PERJUANGAN</t>
  </si>
  <si>
    <t>BAMBANG IRAWAN</t>
  </si>
  <si>
    <t>PAIMAN</t>
  </si>
  <si>
    <t>HENDRA</t>
  </si>
  <si>
    <t>SOPIAN</t>
  </si>
  <si>
    <t>MANDIRI</t>
  </si>
  <si>
    <t>NGADIMIN</t>
  </si>
  <si>
    <t>BUDIARSO</t>
  </si>
  <si>
    <t>PODO RUKUN</t>
  </si>
  <si>
    <t>UNTUNG</t>
  </si>
  <si>
    <t>SURIONO, S.Sos</t>
  </si>
  <si>
    <t>HUTOMO</t>
  </si>
  <si>
    <t>LANGGENG</t>
  </si>
  <si>
    <t>IRWANDI</t>
  </si>
  <si>
    <t>PAIRUN</t>
  </si>
  <si>
    <t>TERNAK MAJU</t>
  </si>
  <si>
    <t xml:space="preserve">TERNAK  </t>
  </si>
  <si>
    <t>KUB SAPI MUDA SATRIA</t>
  </si>
  <si>
    <t>SATRIA I.F</t>
  </si>
  <si>
    <t>ADE NUR K</t>
  </si>
  <si>
    <t>HERU ADITIA</t>
  </si>
  <si>
    <t>MAJU JAYA TERNAK</t>
  </si>
  <si>
    <t>MUSLIM  ISMAIL</t>
  </si>
  <si>
    <t>BANDOT SUPER</t>
  </si>
  <si>
    <t>ADI PURWANTO</t>
  </si>
  <si>
    <t>MUHAMMAD RIDHO</t>
  </si>
  <si>
    <t>HARIADI</t>
  </si>
  <si>
    <t>BOWO MURWANTO</t>
  </si>
  <si>
    <t>TRISNO</t>
  </si>
  <si>
    <t>KOMISAH</t>
  </si>
  <si>
    <t>DOMBA</t>
  </si>
  <si>
    <t>HERMANTO SIRAIT</t>
  </si>
  <si>
    <t>JUSMAN MANURUNG</t>
  </si>
  <si>
    <t>POLTAK OLOAN MANIK</t>
  </si>
  <si>
    <t>JONNY SIAHAAN</t>
  </si>
  <si>
    <t>MAJIN SINAGA</t>
  </si>
  <si>
    <t>HERKULES LUBIS</t>
  </si>
  <si>
    <t>KWT SEKAR SARI</t>
  </si>
  <si>
    <t>NURHABIBAH</t>
  </si>
  <si>
    <t>DARMIAH</t>
  </si>
  <si>
    <t>ROSMALIYAH</t>
  </si>
  <si>
    <t>MATAHARI</t>
  </si>
  <si>
    <t>GINDA PANE</t>
  </si>
  <si>
    <t>RAHMAYANTI</t>
  </si>
  <si>
    <t>HABIBAH</t>
  </si>
  <si>
    <t>KWT MEKAR HARUM</t>
  </si>
  <si>
    <t>SAKDIAH</t>
  </si>
  <si>
    <t>SUNARIAH</t>
  </si>
  <si>
    <t>JULIANA</t>
  </si>
  <si>
    <t>HOLTIKULTURA</t>
  </si>
  <si>
    <t>KWT AL-IKHLAS</t>
  </si>
  <si>
    <t>SEMILIYANI</t>
  </si>
  <si>
    <t>EVA LISTIANI</t>
  </si>
  <si>
    <t>KWT DEWI SRI</t>
  </si>
  <si>
    <t>SUTINI</t>
  </si>
  <si>
    <t>MARSINAH</t>
  </si>
  <si>
    <t>KWT WANITA TANGGUH</t>
  </si>
  <si>
    <t>HANIFAH</t>
  </si>
  <si>
    <t>SISWA NINGSIH</t>
  </si>
  <si>
    <t>MAWAR PELANGI</t>
  </si>
  <si>
    <t>NURSANI BUTAR-BUTAR</t>
  </si>
  <si>
    <t>SONDANG SITUMORANG</t>
  </si>
  <si>
    <t>ROSMAULINA SINURAT</t>
  </si>
  <si>
    <t>TUNAS BERKAH</t>
  </si>
  <si>
    <t>TURMAN SITUMORANG</t>
  </si>
  <si>
    <t>RIANNA SIREGAR</t>
  </si>
  <si>
    <t>RANTO LOIANI BUTAR BUTAR</t>
  </si>
  <si>
    <t>SERASIH</t>
  </si>
  <si>
    <t>AHMAD BAKRI</t>
  </si>
  <si>
    <t>USMAN SAID</t>
  </si>
  <si>
    <t>CABAI MERAH</t>
  </si>
  <si>
    <t>KWT HIKMAH SEMANGAT TANI</t>
  </si>
  <si>
    <t>JUMILAH</t>
  </si>
  <si>
    <t>SURYATI</t>
  </si>
  <si>
    <t>TAN. PEKARANGAN</t>
  </si>
  <si>
    <t>KWT MANDIRI</t>
  </si>
  <si>
    <t>SURYANI</t>
  </si>
  <si>
    <t>RAMADHANI</t>
  </si>
  <si>
    <t>YUSLIANI</t>
  </si>
  <si>
    <t>PEKARANGAN</t>
  </si>
  <si>
    <t>KWT MANDIRI DUSUN LIMAU MANIS</t>
  </si>
  <si>
    <t>MARDIYANTI</t>
  </si>
  <si>
    <t>LILA HARIYANTI</t>
  </si>
  <si>
    <t>DEWI SAKILA</t>
  </si>
  <si>
    <t>RUNI PURWANTI</t>
  </si>
  <si>
    <t>TUMINI</t>
  </si>
  <si>
    <t>MULIA SARI</t>
  </si>
  <si>
    <t>KARSINI</t>
  </si>
  <si>
    <t>TARSEM</t>
  </si>
  <si>
    <t>SUMIATI</t>
  </si>
  <si>
    <t>KWT HARAPAN</t>
  </si>
  <si>
    <t>ZUR'AINI</t>
  </si>
  <si>
    <t>TRI LESTARI</t>
  </si>
  <si>
    <t>ANIK</t>
  </si>
  <si>
    <t>PALAWIJA</t>
  </si>
  <si>
    <t>SUPIANI</t>
  </si>
  <si>
    <t>MAHARANI</t>
  </si>
  <si>
    <t>WANITA TANI</t>
  </si>
  <si>
    <t>KWT  WANITA BERKARYA</t>
  </si>
  <si>
    <t>FIRSANNA SARAGIH</t>
  </si>
  <si>
    <t>DORMAWATI SIALLAGAN</t>
  </si>
  <si>
    <t>RULIANA BUTAR BUTAR</t>
  </si>
  <si>
    <t xml:space="preserve">SIPARE PARE </t>
  </si>
  <si>
    <t>KWT MTM MASA</t>
  </si>
  <si>
    <t>FATIMAH</t>
  </si>
  <si>
    <t>RATNA SARI</t>
  </si>
  <si>
    <t>NURAINUN</t>
  </si>
  <si>
    <t>TAN. PEKARANGAN DAN PEMBUATAN KUE</t>
  </si>
  <si>
    <t>INDRAPURA/INDRASAKTI</t>
  </si>
  <si>
    <t>AIR HITAM</t>
  </si>
  <si>
    <t>IBRAHIM ALI</t>
  </si>
  <si>
    <t>SARNO</t>
  </si>
  <si>
    <t>NILWAN</t>
  </si>
  <si>
    <t>AHMAD SYAFI'I</t>
  </si>
  <si>
    <t>MASYTHA</t>
  </si>
  <si>
    <t>SUSILAWATI</t>
  </si>
  <si>
    <t>USMAN HASBA</t>
  </si>
  <si>
    <t>AHMAD SAINI</t>
  </si>
  <si>
    <t>TANI MURNI</t>
  </si>
  <si>
    <t>HUSNI RIDHO</t>
  </si>
  <si>
    <t>TAUFIK</t>
  </si>
  <si>
    <t>MUNTINA</t>
  </si>
  <si>
    <t>MUNIR BABARA</t>
  </si>
  <si>
    <t>ROIS</t>
  </si>
  <si>
    <t>WAJIB TANI</t>
  </si>
  <si>
    <t>IYAN BATUBARA</t>
  </si>
  <si>
    <t>MAT NATAN</t>
  </si>
  <si>
    <t>HUSNI REDHO</t>
  </si>
  <si>
    <t>SYAFARUDDIN</t>
  </si>
  <si>
    <t>HARIANTO DAMANIK</t>
  </si>
  <si>
    <t>NURUL AZMI</t>
  </si>
  <si>
    <t>HUTABARISAN</t>
  </si>
  <si>
    <t>MHD. ZEN</t>
  </si>
  <si>
    <t>ABD. JALIL</t>
  </si>
  <si>
    <t>HARMONIS</t>
  </si>
  <si>
    <t xml:space="preserve">PAIMAN </t>
  </si>
  <si>
    <t>BERTUS RAYAMAN GULTOM</t>
  </si>
  <si>
    <t>AMSION SIAHAAN</t>
  </si>
  <si>
    <t>DOLOK MANGIHUT SIRAIT</t>
  </si>
  <si>
    <t>HASOMAN</t>
  </si>
  <si>
    <t>SAPRIL SIREGAR</t>
  </si>
  <si>
    <t>PARASIAN SIREGAR</t>
  </si>
  <si>
    <t>ANGGIAT ARITONANG</t>
  </si>
  <si>
    <t>RAWA DOLIK</t>
  </si>
  <si>
    <t>REMSON SIAHAAN</t>
  </si>
  <si>
    <t>RAPEL SILALAHI</t>
  </si>
  <si>
    <t>SAGU BUTAR - BUTAR</t>
  </si>
  <si>
    <t>GABE NAULI</t>
  </si>
  <si>
    <t>PRANS DONI SIMANJUNTAK</t>
  </si>
  <si>
    <t>RAPOLO SITORUS</t>
  </si>
  <si>
    <t>ROHANI SIRAIT</t>
  </si>
  <si>
    <t>RENJANA</t>
  </si>
  <si>
    <t>HORAS TAMBUN</t>
  </si>
  <si>
    <t>NIMROT NAINGGOLAN</t>
  </si>
  <si>
    <t>SURUNG P TAMPUBOLON</t>
  </si>
  <si>
    <t>MANGAMBIT TUA SIMANJUNTAK</t>
  </si>
  <si>
    <t>NETTY Br. SIMANJUNTAK</t>
  </si>
  <si>
    <t>MARIDEN MANURUNG</t>
  </si>
  <si>
    <t>SRI ASIH</t>
  </si>
  <si>
    <t>SAUD MARULI GULTOM</t>
  </si>
  <si>
    <t>MARLON SIAHAAN</t>
  </si>
  <si>
    <t>MULIATER SIRAIT</t>
  </si>
  <si>
    <t>BUDI LUHUR</t>
  </si>
  <si>
    <t>DARMO</t>
  </si>
  <si>
    <t>ARIADI</t>
  </si>
  <si>
    <t>YATIN</t>
  </si>
  <si>
    <t>TIMUR SILALAHI</t>
  </si>
  <si>
    <t>PARULIAN SIRAIT</t>
  </si>
  <si>
    <t>MANDUS MARE – MARE</t>
  </si>
  <si>
    <t>GUMANDA PAKPAHAN</t>
  </si>
  <si>
    <t>MARSAULINA Br.SIMANJUNTAK</t>
  </si>
  <si>
    <t>PITTOR MARULI SINAGA</t>
  </si>
  <si>
    <t>MARUEL MARCIUS GULTOM</t>
  </si>
  <si>
    <t>JULI SIAHAAN</t>
  </si>
  <si>
    <t>EDISON BUTAR- BUTAR</t>
  </si>
  <si>
    <t>HARAPAN SIMANJUNTAK</t>
  </si>
  <si>
    <t>UPAR SILABAN</t>
  </si>
  <si>
    <t>MARTIN NADAPDAP</t>
  </si>
  <si>
    <t>SRI TANI</t>
  </si>
  <si>
    <t>LEGIRAN</t>
  </si>
  <si>
    <t>GIAT TANI</t>
  </si>
  <si>
    <t>ADRIEL SITUMORANG</t>
  </si>
  <si>
    <t>MARSAULINA Br. SIHOTANG</t>
  </si>
  <si>
    <t>ROSPITA Br. SINAGA</t>
  </si>
  <si>
    <t>LUBUK BESAR</t>
  </si>
  <si>
    <t xml:space="preserve">SEPAKAT </t>
  </si>
  <si>
    <t>NGADIMAN</t>
  </si>
  <si>
    <t>MUGIMEN</t>
  </si>
  <si>
    <t>PONIMEN</t>
  </si>
  <si>
    <t>KHAIRIL ARFAN LUBIS</t>
  </si>
  <si>
    <t>SURYA HADI SYAPUTRA</t>
  </si>
  <si>
    <t>JUSTAN RUMAHORBO</t>
  </si>
  <si>
    <t>SUKANDI</t>
  </si>
  <si>
    <t>SWARSILO</t>
  </si>
  <si>
    <t>SAKIRUN</t>
  </si>
  <si>
    <t>JUMANTO</t>
  </si>
  <si>
    <t>SEDERHANA</t>
  </si>
  <si>
    <t>KARMAN</t>
  </si>
  <si>
    <t>MISLIADI</t>
  </si>
  <si>
    <t>RAMLAN NAPITUPULU</t>
  </si>
  <si>
    <t>MULIANTO</t>
  </si>
  <si>
    <t>PERK. TANAH ITAM ULU</t>
  </si>
  <si>
    <t>ASIANTO SIMAMORA</t>
  </si>
  <si>
    <t>HARDIANTO</t>
  </si>
  <si>
    <t>SAMSUL RIZAL</t>
  </si>
  <si>
    <t>EMPAT NEGERI</t>
  </si>
  <si>
    <t>LIAN DAMANIK</t>
  </si>
  <si>
    <t>D. SIHOTANG</t>
  </si>
  <si>
    <t>A. NAINGGOLAN</t>
  </si>
  <si>
    <t>SILIH ASIH</t>
  </si>
  <si>
    <t>SARIWIJAYA. D</t>
  </si>
  <si>
    <t>SARTI</t>
  </si>
  <si>
    <t>BENTENG HURABA</t>
  </si>
  <si>
    <t>BUYUNG. D</t>
  </si>
  <si>
    <t>BENTANG DAMAI</t>
  </si>
  <si>
    <t>PERSATUAN</t>
  </si>
  <si>
    <t>SUPRIANTO</t>
  </si>
  <si>
    <t>JEPRI HANDOKO</t>
  </si>
  <si>
    <t>M. HUSEIN NST</t>
  </si>
  <si>
    <t>ABD. MALIK</t>
  </si>
  <si>
    <t>UCOK AMRIZAL</t>
  </si>
  <si>
    <t>UCOK ALIMAN</t>
  </si>
  <si>
    <t>AMAN</t>
  </si>
  <si>
    <t>AZMI</t>
  </si>
  <si>
    <t>RUSTAM</t>
  </si>
  <si>
    <t>ADI WASIS</t>
  </si>
  <si>
    <t>DADAN RISWANDI</t>
  </si>
  <si>
    <t>MULIONO</t>
  </si>
  <si>
    <t>JUARI</t>
  </si>
  <si>
    <t>SUBANDI</t>
  </si>
  <si>
    <t>CAHAYA PARDOMUAN</t>
  </si>
  <si>
    <t>JONER SIMANJUNTAK</t>
  </si>
  <si>
    <t>TOGA SINAGA</t>
  </si>
  <si>
    <t>RONAL  SIMANGUNSONG</t>
  </si>
  <si>
    <t>TIGOR MANURUNG</t>
  </si>
  <si>
    <t>LISBON MANURUNG</t>
  </si>
  <si>
    <t>BUNGARAN SIRAIT</t>
  </si>
  <si>
    <t>PARDOMUAN</t>
  </si>
  <si>
    <t>ALBOIN SIDABUTAR</t>
  </si>
  <si>
    <t>MIDUK AMBARITA</t>
  </si>
  <si>
    <t>DARIUS RUMAHORBO</t>
  </si>
  <si>
    <t>RAMLI AMBARITA</t>
  </si>
  <si>
    <t>TONI AMBARITA</t>
  </si>
  <si>
    <t>SITON AMBARITA</t>
  </si>
  <si>
    <t>JAWADDIN MANURUNG</t>
  </si>
  <si>
    <t>MARIANUM TAMPUBOLON</t>
  </si>
  <si>
    <t>DONIKUS SINAGA</t>
  </si>
  <si>
    <t>SIMARITO</t>
  </si>
  <si>
    <t>HERKULES PASARIBU</t>
  </si>
  <si>
    <t>BONA SIHITE</t>
  </si>
  <si>
    <t>ESRA HOMBING</t>
  </si>
  <si>
    <t>BETAHAMU</t>
  </si>
  <si>
    <t>GOSBHI HUTABALIAN</t>
  </si>
  <si>
    <t>MARISAM TAMBUNAN</t>
  </si>
  <si>
    <t>LASMA GULTOM</t>
  </si>
  <si>
    <t>KWALA GUNUNG</t>
  </si>
  <si>
    <t>SRI PURNAMA</t>
  </si>
  <si>
    <t>TINGGAL SUNARNO</t>
  </si>
  <si>
    <t>RUSDIANTO</t>
  </si>
  <si>
    <t>SERAYU</t>
  </si>
  <si>
    <t>DARIS</t>
  </si>
  <si>
    <t>RUDOL SINAGA</t>
  </si>
  <si>
    <t>MARGARA MANIK</t>
  </si>
  <si>
    <t>LAMSON SITUMORANG</t>
  </si>
  <si>
    <t>AMRIZAL</t>
  </si>
  <si>
    <t>MARZUKI ESA</t>
  </si>
  <si>
    <t>RUKUN TANI</t>
  </si>
  <si>
    <t>SAMSURI</t>
  </si>
  <si>
    <t>JUMADI</t>
  </si>
  <si>
    <t>MESDI</t>
  </si>
  <si>
    <t>SANTO</t>
  </si>
  <si>
    <t>GOTONG ROYONG</t>
  </si>
  <si>
    <t>RUDI HARTONO</t>
  </si>
  <si>
    <t>RIMILIALDI</t>
  </si>
  <si>
    <t>SUWADI</t>
  </si>
  <si>
    <t>RIYANTO</t>
  </si>
  <si>
    <t>LISNAWATI</t>
  </si>
  <si>
    <t>PRIMORDIA</t>
  </si>
  <si>
    <t>RUDI</t>
  </si>
  <si>
    <t>ISKANDAR</t>
  </si>
  <si>
    <t>SUMARDI</t>
  </si>
  <si>
    <t>ANTARA</t>
  </si>
  <si>
    <t>SERUMPUN</t>
  </si>
  <si>
    <t>LEGIMAN</t>
  </si>
  <si>
    <t>DASIMAN</t>
  </si>
  <si>
    <t>SUGIMAN</t>
  </si>
  <si>
    <t>JEMU</t>
  </si>
  <si>
    <t>SUMARLAN</t>
  </si>
  <si>
    <t>MIJAN</t>
  </si>
  <si>
    <t>TUSNO</t>
  </si>
  <si>
    <t>ORIZA</t>
  </si>
  <si>
    <t>PAJAR</t>
  </si>
  <si>
    <t>SUDIRO</t>
  </si>
  <si>
    <t>SAKIMAN</t>
  </si>
  <si>
    <t>PERK. KWALA GUNUNG</t>
  </si>
  <si>
    <t>SUYATMIN</t>
  </si>
  <si>
    <t>HADIPON</t>
  </si>
  <si>
    <t>JUWAHIR</t>
  </si>
  <si>
    <t>SIMPANG GAMBUS</t>
  </si>
  <si>
    <t>JAYA MAKMUR</t>
  </si>
  <si>
    <t>SUMADI</t>
  </si>
  <si>
    <t>SUHAIMI</t>
  </si>
  <si>
    <t>ZULFIRMAN</t>
  </si>
  <si>
    <t>M. NASIR</t>
  </si>
  <si>
    <t>NASPI</t>
  </si>
  <si>
    <t>PERK. TANAH GAMBUS</t>
  </si>
  <si>
    <t>ASRI JAYA</t>
  </si>
  <si>
    <t>BOIMIN</t>
  </si>
  <si>
    <t>SANIMIN</t>
  </si>
  <si>
    <t>DEDI REMSON RAHARJA HUTAHAEAN</t>
  </si>
  <si>
    <t>PERUPUK</t>
  </si>
  <si>
    <t xml:space="preserve">PELITA JAYA </t>
  </si>
  <si>
    <t>JAHARI</t>
  </si>
  <si>
    <t>HASIM</t>
  </si>
  <si>
    <t>USAHA JAYA</t>
  </si>
  <si>
    <t>ISMUHIDIN</t>
  </si>
  <si>
    <t>NOVFI MARWANSYAH</t>
  </si>
  <si>
    <t>ISMAIL KS</t>
  </si>
  <si>
    <t>NAZRI</t>
  </si>
  <si>
    <t>SYARIFUDDIN KS</t>
  </si>
  <si>
    <t>HARAPAN JADI</t>
  </si>
  <si>
    <t>ASPAN</t>
  </si>
  <si>
    <t>ABDULLAH</t>
  </si>
  <si>
    <t>SEROJA</t>
  </si>
  <si>
    <t>SYAHRIN</t>
  </si>
  <si>
    <t>MUHAMMAD RASYID</t>
  </si>
  <si>
    <t>KHORUL USMAN</t>
  </si>
  <si>
    <t>PANTAI INDAH</t>
  </si>
  <si>
    <t>KHAIRUL AZHARI</t>
  </si>
  <si>
    <t>TASLIM</t>
  </si>
  <si>
    <t>ABDULLAH GHOFUR</t>
  </si>
  <si>
    <t>KASIH BERSAMA</t>
  </si>
  <si>
    <t>HARUN MAJID</t>
  </si>
  <si>
    <t>MISRIADI</t>
  </si>
  <si>
    <t>UCOK SUWARDI</t>
  </si>
  <si>
    <t>KHODIRIN. AS</t>
  </si>
  <si>
    <t>HASNAN</t>
  </si>
  <si>
    <t>ZUKFIKAR</t>
  </si>
  <si>
    <t>TANI MULIA</t>
  </si>
  <si>
    <t>NASRIE</t>
  </si>
  <si>
    <t>NASRUK</t>
  </si>
  <si>
    <t>AMERUDDIN</t>
  </si>
  <si>
    <t>RISWAN JIKA LUBIS</t>
  </si>
  <si>
    <t>SUPRAPTO</t>
  </si>
  <si>
    <t>RIZKI AKBAR</t>
  </si>
  <si>
    <t>INDRA SYAHPUTRA</t>
  </si>
  <si>
    <t>ZUL ARHAM</t>
  </si>
  <si>
    <t>MUHAMMAD FADLAN</t>
  </si>
  <si>
    <t>JERNANG INDAH</t>
  </si>
  <si>
    <t>USMAN SYARAWI</t>
  </si>
  <si>
    <t>ARIS</t>
  </si>
  <si>
    <t>BASRA</t>
  </si>
  <si>
    <t>GADING</t>
  </si>
  <si>
    <t>M.YUSUF RIDHO</t>
  </si>
  <si>
    <t>ABDUL HADI</t>
  </si>
  <si>
    <t>GUNUNG BANDUNG</t>
  </si>
  <si>
    <t xml:space="preserve">HARAPAN </t>
  </si>
  <si>
    <t>BUDIONO</t>
  </si>
  <si>
    <t>PEMBINAAN</t>
  </si>
  <si>
    <t>ELIZAR SUGIANTO</t>
  </si>
  <si>
    <t>DARWINDA</t>
  </si>
  <si>
    <t>SISWONO</t>
  </si>
  <si>
    <t>NADAR AZMI</t>
  </si>
  <si>
    <t>SUSIANTO</t>
  </si>
  <si>
    <t>TITI MERAH</t>
  </si>
  <si>
    <t>MEKAR BARU</t>
  </si>
  <si>
    <t>ZAINUDDIN</t>
  </si>
  <si>
    <t>JASMI</t>
  </si>
  <si>
    <t>AHMAD SAMANI</t>
  </si>
  <si>
    <t>GAMBUS LAUT</t>
  </si>
  <si>
    <t>PANDAPOTAN GULTOM</t>
  </si>
  <si>
    <t>RISTON P</t>
  </si>
  <si>
    <t>H. GULTOM</t>
  </si>
  <si>
    <t>HALOMOAN GULTOM</t>
  </si>
  <si>
    <t>D. SIGIRO</t>
  </si>
  <si>
    <t>T. SILALAHI</t>
  </si>
  <si>
    <t>BUDI SENTOSA</t>
  </si>
  <si>
    <t>TARSUN</t>
  </si>
  <si>
    <t>KASNO</t>
  </si>
  <si>
    <t>SUPRIYONO</t>
  </si>
  <si>
    <t xml:space="preserve">SUMBER PADI </t>
  </si>
  <si>
    <t>SITI S</t>
  </si>
  <si>
    <t>KARUNIATIK</t>
  </si>
  <si>
    <t>SIDO MAJU</t>
  </si>
  <si>
    <t>SUPRIATIN</t>
  </si>
  <si>
    <t>LEGINANTO</t>
  </si>
  <si>
    <t>MARJI</t>
  </si>
  <si>
    <t>LAMIDI</t>
  </si>
  <si>
    <t>RUSDI EFENDI</t>
  </si>
  <si>
    <t>REZEKI</t>
  </si>
  <si>
    <t>ZAHARUDDIN</t>
  </si>
  <si>
    <t>M. SOLEH</t>
  </si>
  <si>
    <t>HERI HERNANDO</t>
  </si>
  <si>
    <t>SERBA JADI</t>
  </si>
  <si>
    <t>SIPIT</t>
  </si>
  <si>
    <t>M. SYAHRIAL</t>
  </si>
  <si>
    <t>GINOTO</t>
  </si>
  <si>
    <t>MESWAN</t>
  </si>
  <si>
    <t>RIADI</t>
  </si>
  <si>
    <t>BAPAK TANI</t>
  </si>
  <si>
    <t>PUJIONO</t>
  </si>
  <si>
    <t>AMRIN</t>
  </si>
  <si>
    <t>SOPYAN</t>
  </si>
  <si>
    <t>SABDUL</t>
  </si>
  <si>
    <t>RAHMANIAH</t>
  </si>
  <si>
    <t>KAMPUNG LIMA</t>
  </si>
  <si>
    <t>PARMIN</t>
  </si>
  <si>
    <t>JAMAL</t>
  </si>
  <si>
    <t>LEGINEM</t>
  </si>
  <si>
    <t>SUYONO</t>
  </si>
  <si>
    <t>WALDI</t>
  </si>
  <si>
    <t>JASA</t>
  </si>
  <si>
    <t>SURATMIN</t>
  </si>
  <si>
    <t>MUHZAINUDIN</t>
  </si>
  <si>
    <t xml:space="preserve">MELATI </t>
  </si>
  <si>
    <t>ZAINURI</t>
  </si>
  <si>
    <t>ABDUL HAMID</t>
  </si>
  <si>
    <t>AHMAD HUSIN</t>
  </si>
  <si>
    <t>BURHANUDDIN</t>
  </si>
  <si>
    <t>JALALLUDDIN</t>
  </si>
  <si>
    <t>FLAMBOYAN</t>
  </si>
  <si>
    <t>KASIR</t>
  </si>
  <si>
    <t>AMIRUDIN</t>
  </si>
  <si>
    <t>SUKIRMAN</t>
  </si>
  <si>
    <t>HUSIN</t>
  </si>
  <si>
    <t>RAMELI</t>
  </si>
  <si>
    <t>LUBUK CUIK</t>
  </si>
  <si>
    <t>SIDODADI</t>
  </si>
  <si>
    <t>LARTO</t>
  </si>
  <si>
    <t>ROYERTA</t>
  </si>
  <si>
    <t>ROSBON SITINJAK</t>
  </si>
  <si>
    <t>S. SIMATUPANG</t>
  </si>
  <si>
    <t>T.br.TAMBUNAN</t>
  </si>
  <si>
    <t>ANDIK DAMANIK</t>
  </si>
  <si>
    <t>IBRAHIM</t>
  </si>
  <si>
    <t>SUHERI</t>
  </si>
  <si>
    <t>PASAR DUA</t>
  </si>
  <si>
    <t>SAMIN</t>
  </si>
  <si>
    <t>MUCHOLID</t>
  </si>
  <si>
    <t>SALIDI</t>
  </si>
  <si>
    <t>DEDI KURNIAWAN</t>
  </si>
  <si>
    <t>SAMSIANTO</t>
  </si>
  <si>
    <t>SAIMUN</t>
  </si>
  <si>
    <t>EDIYUS</t>
  </si>
  <si>
    <t>YANTO</t>
  </si>
  <si>
    <t>PEMATANG TENGAH</t>
  </si>
  <si>
    <t>PAHAM SAMOSIR</t>
  </si>
  <si>
    <t>SINDAK SIDABALOK</t>
  </si>
  <si>
    <t>TULUS SAMOSIR</t>
  </si>
  <si>
    <t>DASMER GULTOM</t>
  </si>
  <si>
    <t>KULIMAN SITINJAK</t>
  </si>
  <si>
    <t>JANNUS SAMOSIR</t>
  </si>
  <si>
    <t>BAKTI</t>
  </si>
  <si>
    <t>ALPIDIN SIALLAGAN</t>
  </si>
  <si>
    <t>RESMINA SITORUS</t>
  </si>
  <si>
    <t>E. BUTAR - BUTAR</t>
  </si>
  <si>
    <t>LIMAU SUNDE</t>
  </si>
  <si>
    <t>BELMAN SAMOSIR</t>
  </si>
  <si>
    <t>T.SIMANJUNTAK</t>
  </si>
  <si>
    <t>JARIMA SITINDAON</t>
  </si>
  <si>
    <t>PARLIN GULTOM</t>
  </si>
  <si>
    <t>ELVIS PRESLY SAMOSIR</t>
  </si>
  <si>
    <t>RIDUWAN PAKPAHAN</t>
  </si>
  <si>
    <t>ANGGIAT GABE</t>
  </si>
  <si>
    <t>JASTAN SIRAIT</t>
  </si>
  <si>
    <t>JUNUS SIMANJUNTAK</t>
  </si>
  <si>
    <t>LASKAR SITINDAON</t>
  </si>
  <si>
    <t>ABDUL MUIN</t>
  </si>
  <si>
    <t>ILYAS KHORI</t>
  </si>
  <si>
    <t>SUNARMAN</t>
  </si>
  <si>
    <t>SUHANDI</t>
  </si>
  <si>
    <t>PRIONO</t>
  </si>
  <si>
    <t>DAHLIA</t>
  </si>
  <si>
    <t>ABD. MUNIM</t>
  </si>
  <si>
    <t>H. TARMIZI</t>
  </si>
  <si>
    <t>KHAIRUL</t>
  </si>
  <si>
    <t>PULE - PULE</t>
  </si>
  <si>
    <t>SUDIONO</t>
  </si>
  <si>
    <t>SUSANDI</t>
  </si>
  <si>
    <t>KASMIN</t>
  </si>
  <si>
    <t>PELITA BARU</t>
  </si>
  <si>
    <t>ILHAMUDDIN</t>
  </si>
  <si>
    <t>UMAR DANI</t>
  </si>
  <si>
    <t>ARFAI</t>
  </si>
  <si>
    <t>NUSA INDAH</t>
  </si>
  <si>
    <t>SARDI</t>
  </si>
  <si>
    <t>HENDRIK</t>
  </si>
  <si>
    <t>RAMCES LINGGA</t>
  </si>
  <si>
    <t>SERBA GUNA</t>
  </si>
  <si>
    <t>LARMIN</t>
  </si>
  <si>
    <t>4. Kecamatan Datuk Lima Puluh</t>
  </si>
  <si>
    <t>5. Kecamatan Lima Puluh</t>
  </si>
  <si>
    <t>6. Kecamatan Lima Puluh Pesisir</t>
  </si>
  <si>
    <t>7. Kecamatan Talawi</t>
  </si>
  <si>
    <t>MANGGA</t>
  </si>
  <si>
    <t>SYAHRUDDIN</t>
  </si>
  <si>
    <t>MHD. MUNIR</t>
  </si>
  <si>
    <t xml:space="preserve">KURMA </t>
  </si>
  <si>
    <t xml:space="preserve">USMAN </t>
  </si>
  <si>
    <t>H. ILYAS IBRA</t>
  </si>
  <si>
    <t>ROSLAN</t>
  </si>
  <si>
    <t>YUSNIJAR</t>
  </si>
  <si>
    <t>LUBUK HULU</t>
  </si>
  <si>
    <t>KP.PINGGIR</t>
  </si>
  <si>
    <t>SUPARMIN</t>
  </si>
  <si>
    <t>EKO S</t>
  </si>
  <si>
    <t>GUNTUR</t>
  </si>
  <si>
    <t>MARIANTO</t>
  </si>
  <si>
    <t>USMAN SINAGA</t>
  </si>
  <si>
    <t>PULAU SEJUK</t>
  </si>
  <si>
    <t>HARI MAJU</t>
  </si>
  <si>
    <t>TUGIMIN</t>
  </si>
  <si>
    <t>ANTO</t>
  </si>
  <si>
    <t>RAWI IRAWAN</t>
  </si>
  <si>
    <t>EDI WALUYO</t>
  </si>
  <si>
    <t>SUNARNO</t>
  </si>
  <si>
    <t>SUYUD</t>
  </si>
  <si>
    <t>USAHA TANI</t>
  </si>
  <si>
    <t>SUGENG</t>
  </si>
  <si>
    <t>PARIONO</t>
  </si>
  <si>
    <t>SURINTO</t>
  </si>
  <si>
    <t>SUMARNO</t>
  </si>
  <si>
    <t>MUGI RAHAYU</t>
  </si>
  <si>
    <t>ROBINSON</t>
  </si>
  <si>
    <t>F. DOLOK SARIBU</t>
  </si>
  <si>
    <t>RUSWANDAR</t>
  </si>
  <si>
    <t>H. YUSLIAN</t>
  </si>
  <si>
    <t>RIANTO</t>
  </si>
  <si>
    <t>ERI PRATAMA</t>
  </si>
  <si>
    <t>SIMPANG DOLOK</t>
  </si>
  <si>
    <t>DOSNI ROHA</t>
  </si>
  <si>
    <t>SUDIMAN</t>
  </si>
  <si>
    <t>INDAH</t>
  </si>
  <si>
    <t>MANUPAK SIREGAR</t>
  </si>
  <si>
    <t>RONA SINAGA</t>
  </si>
  <si>
    <t>ROSTI MANIK</t>
  </si>
  <si>
    <t>RASMI TUA SINAGA</t>
  </si>
  <si>
    <t>EDI RIANTO</t>
  </si>
  <si>
    <t>MAJU MULYO</t>
  </si>
  <si>
    <t>PAULUS TAMBUNAN</t>
  </si>
  <si>
    <t>RINI SUGIARTI</t>
  </si>
  <si>
    <t>MUSLIM SIREGAR</t>
  </si>
  <si>
    <t>TUKIDI</t>
  </si>
  <si>
    <t>SUKADI</t>
  </si>
  <si>
    <t>SUMBER PADI</t>
  </si>
  <si>
    <t>SUGIH WARAS</t>
  </si>
  <si>
    <t>EDDY PURWANTO</t>
  </si>
  <si>
    <t>SARMIDI</t>
  </si>
  <si>
    <t>RENNY ASZA</t>
  </si>
  <si>
    <t>PAGARUYUNG. S</t>
  </si>
  <si>
    <t>SIMIN</t>
  </si>
  <si>
    <t>SUMBER RAHAYU</t>
  </si>
  <si>
    <t>SAMIN. RS</t>
  </si>
  <si>
    <t>SUTRESNO</t>
  </si>
  <si>
    <t>IRAWADI</t>
  </si>
  <si>
    <t>SOSIAL</t>
  </si>
  <si>
    <t>SANDI NAYOAN</t>
  </si>
  <si>
    <t>YADI</t>
  </si>
  <si>
    <t>SUPAWAN</t>
  </si>
  <si>
    <t>SETIA BUDI</t>
  </si>
  <si>
    <t>TUKIMIN</t>
  </si>
  <si>
    <t>SUNARYO</t>
  </si>
  <si>
    <t>PARIMIN</t>
  </si>
  <si>
    <t>JUNAIDI. S</t>
  </si>
  <si>
    <t>MULIA TANI</t>
  </si>
  <si>
    <t>WAKIJAN</t>
  </si>
  <si>
    <t>SURIAWAN</t>
  </si>
  <si>
    <t>BERKAH SEJAHTERA</t>
  </si>
  <si>
    <t>RIZKI RAMADHAN</t>
  </si>
  <si>
    <t>REVAN DELLY</t>
  </si>
  <si>
    <t>MANGKAI LAMA</t>
  </si>
  <si>
    <t>SUJONO</t>
  </si>
  <si>
    <t>YATIRAN</t>
  </si>
  <si>
    <t>AGUS S</t>
  </si>
  <si>
    <t>SYARIFUDDIN P</t>
  </si>
  <si>
    <t>R. SARAGIH</t>
  </si>
  <si>
    <t>MAKMUR PURBA</t>
  </si>
  <si>
    <t>TRUBUS</t>
  </si>
  <si>
    <t>SUROTO</t>
  </si>
  <si>
    <t>SUBUR JAYA</t>
  </si>
  <si>
    <t>BINSAR SIHITE</t>
  </si>
  <si>
    <t>SELAMAT KS</t>
  </si>
  <si>
    <t>TEMPEL</t>
  </si>
  <si>
    <t>SOPIAN ATAN</t>
  </si>
  <si>
    <t>ALAMSYAH</t>
  </si>
  <si>
    <t>KEMUNING</t>
  </si>
  <si>
    <t>M.BAKRI GODANG</t>
  </si>
  <si>
    <t>ALI</t>
  </si>
  <si>
    <t>SABRI</t>
  </si>
  <si>
    <t>LUBANG NYAHMUT</t>
  </si>
  <si>
    <t>ABD. KODIR</t>
  </si>
  <si>
    <t>AHMAD HASAN</t>
  </si>
  <si>
    <t>LIMA PULUH KOTA</t>
  </si>
  <si>
    <t>ADIL</t>
  </si>
  <si>
    <t>TUA RAJA HST</t>
  </si>
  <si>
    <t>ABD.RAHMAN</t>
  </si>
  <si>
    <t>FAISAL</t>
  </si>
  <si>
    <t> 1980</t>
  </si>
  <si>
    <t>PERK. DOLOK</t>
  </si>
  <si>
    <t>SAMIO</t>
  </si>
  <si>
    <t>ANDRE</t>
  </si>
  <si>
    <t>SUJADI</t>
  </si>
  <si>
    <t> 2008</t>
  </si>
  <si>
    <t>BARUNG - BARUNG</t>
  </si>
  <si>
    <t>AMANSYAH</t>
  </si>
  <si>
    <t>BASRI</t>
  </si>
  <si>
    <t>FAHMI</t>
  </si>
  <si>
    <t>EDY SUSANTO</t>
  </si>
  <si>
    <t>MANGGIS</t>
  </si>
  <si>
    <t>MHD. YANI</t>
  </si>
  <si>
    <t>ABD. RASID JAKA</t>
  </si>
  <si>
    <t>AMAT BASRI</t>
  </si>
  <si>
    <t>SAPARI</t>
  </si>
  <si>
    <t>MHD. DAUD</t>
  </si>
  <si>
    <t>BERSAUDARA</t>
  </si>
  <si>
    <t>ILHAM</t>
  </si>
  <si>
    <t>MHD. YUNUS</t>
  </si>
  <si>
    <t>JAMILA</t>
  </si>
  <si>
    <t>NYIUR MELAMBAI</t>
  </si>
  <si>
    <t>M. NAIM</t>
  </si>
  <si>
    <t>USAHA BERSAMA</t>
  </si>
  <si>
    <t>SAIDIN</t>
  </si>
  <si>
    <t>SUMIDI</t>
  </si>
  <si>
    <t>MUTIARA DESA</t>
  </si>
  <si>
    <t>M. YUSUF SAHAR</t>
  </si>
  <si>
    <t>GUNTUNG</t>
  </si>
  <si>
    <t>KAMBOJA</t>
  </si>
  <si>
    <t>MUSLI</t>
  </si>
  <si>
    <t>RAMLAN ABDULLAH</t>
  </si>
  <si>
    <t>JALALUDDIN</t>
  </si>
  <si>
    <t>DARSONO</t>
  </si>
  <si>
    <t>SANTINO RAGA</t>
  </si>
  <si>
    <t>ABDUL RAIS</t>
  </si>
  <si>
    <t>TAMI</t>
  </si>
  <si>
    <t>MANGGALA</t>
  </si>
  <si>
    <t>M. NOOR</t>
  </si>
  <si>
    <t>M. ROMI</t>
  </si>
  <si>
    <t>NUR RHAMADANI</t>
  </si>
  <si>
    <t>PEDULI RAKYAT</t>
  </si>
  <si>
    <t>SARWAN</t>
  </si>
  <si>
    <t>SUNARSO</t>
  </si>
  <si>
    <t>AGUS SALIM</t>
  </si>
  <si>
    <t>ATAN NUDDIN</t>
  </si>
  <si>
    <t>PETANI SEJATI</t>
  </si>
  <si>
    <t>SYAMSUDDIN</t>
  </si>
  <si>
    <t>ABDUL KORI</t>
  </si>
  <si>
    <t>ERLOT</t>
  </si>
  <si>
    <t>SEJAHTERA BERSAMA</t>
  </si>
  <si>
    <t>PEMATANG BOYAN</t>
  </si>
  <si>
    <t>RUSTINA</t>
  </si>
  <si>
    <t>SUPIANTO</t>
  </si>
  <si>
    <t>TITI PUTIH</t>
  </si>
  <si>
    <t>SUKSES MANDIRI</t>
  </si>
  <si>
    <t xml:space="preserve">MUHAMMAD SYUKRI </t>
  </si>
  <si>
    <t>AZWAR</t>
  </si>
  <si>
    <t>FIRDAUS</t>
  </si>
  <si>
    <t>MESMAN</t>
  </si>
  <si>
    <t>KARYA MUDA</t>
  </si>
  <si>
    <t>TUNAS MUDA</t>
  </si>
  <si>
    <t>5. Kec Datuk Lima Puluh</t>
  </si>
  <si>
    <t>MEKAR LESTARI</t>
  </si>
  <si>
    <t>EDI SOPYAN</t>
  </si>
  <si>
    <t>IDHAM</t>
  </si>
  <si>
    <t>Ternak</t>
  </si>
  <si>
    <t>SUPIANDI DAMANIK</t>
  </si>
  <si>
    <t>MUKMIN</t>
  </si>
  <si>
    <t>MEKAR</t>
  </si>
  <si>
    <t>SUJARI</t>
  </si>
  <si>
    <t>TUGIONO</t>
  </si>
  <si>
    <t>SURADI</t>
  </si>
  <si>
    <t>DIAN AFRIZAL</t>
  </si>
  <si>
    <t>TRIONO</t>
  </si>
  <si>
    <t>SEMANGAT</t>
  </si>
  <si>
    <t>PARIANTO</t>
  </si>
  <si>
    <t>SUPANDI</t>
  </si>
  <si>
    <t>RDINTO</t>
  </si>
  <si>
    <t>ASNAN</t>
  </si>
  <si>
    <t>IRWAN SAMOSIR</t>
  </si>
  <si>
    <t>EEM SUHENDRA</t>
  </si>
  <si>
    <t>BERANAK PINAK</t>
  </si>
  <si>
    <t>RILHAM SUCIPTO</t>
  </si>
  <si>
    <t>INDRATO</t>
  </si>
  <si>
    <t>ANDRI SUHADA</t>
  </si>
  <si>
    <t>KARYA MANDIRI</t>
  </si>
  <si>
    <t>GURDI</t>
  </si>
  <si>
    <t>RINANTO</t>
  </si>
  <si>
    <t>SUKIYAT</t>
  </si>
  <si>
    <t>DOMBA AL BAROKAH</t>
  </si>
  <si>
    <t>ANDRI SAMSURIADI</t>
  </si>
  <si>
    <t>SUPRIDI</t>
  </si>
  <si>
    <t>ABDUL WAHIDUN</t>
  </si>
  <si>
    <t>BRAHMA</t>
  </si>
  <si>
    <t>SAMINO</t>
  </si>
  <si>
    <t>RUSNAN</t>
  </si>
  <si>
    <t>JAYA TERNAK</t>
  </si>
  <si>
    <t>MEKAR MULIA</t>
  </si>
  <si>
    <t>MALDI</t>
  </si>
  <si>
    <t>ISPAN</t>
  </si>
  <si>
    <t>AGUSTIAWAN HARTONO</t>
  </si>
  <si>
    <t>BAMBANG</t>
  </si>
  <si>
    <t>RAGAM BERSAMA MANDIRI</t>
  </si>
  <si>
    <t>ARDIAN SYAHPUTRA</t>
  </si>
  <si>
    <t>MAZLAN</t>
  </si>
  <si>
    <t>ANDRI MULYADI</t>
  </si>
  <si>
    <t>SUKSES BERSAMA</t>
  </si>
  <si>
    <t>MUHAMMAD REZA PAHLEVI</t>
  </si>
  <si>
    <t>MUHAMMAD YUSRI</t>
  </si>
  <si>
    <t>NURUR RIZKI</t>
  </si>
  <si>
    <t>SINUR</t>
  </si>
  <si>
    <t>AGUS PARNINGOTAN TAMPUBOLON</t>
  </si>
  <si>
    <t>JENTINA MANURUNG</t>
  </si>
  <si>
    <t>SUARNO</t>
  </si>
  <si>
    <t>SYAWALUDIN</t>
  </si>
  <si>
    <t>WARSIDIN</t>
  </si>
  <si>
    <t>MAJU MANDIRI</t>
  </si>
  <si>
    <t>ARMEYN</t>
  </si>
  <si>
    <t>SUTARJI</t>
  </si>
  <si>
    <t>RUSIONO</t>
  </si>
  <si>
    <t>TUNAS</t>
  </si>
  <si>
    <t>SURATNO</t>
  </si>
  <si>
    <t>SAIDI</t>
  </si>
  <si>
    <t>WAGINAH</t>
  </si>
  <si>
    <t>UNGGUL BERSAMA</t>
  </si>
  <si>
    <t>RUSMAN</t>
  </si>
  <si>
    <t>JUPRIYANTO</t>
  </si>
  <si>
    <t>RUSMINI</t>
  </si>
  <si>
    <t>BERKAH BERSAMA</t>
  </si>
  <si>
    <t>MAZHARI</t>
  </si>
  <si>
    <t>MISRAN. S</t>
  </si>
  <si>
    <t>JUNI ARMAN</t>
  </si>
  <si>
    <t>SULENDI</t>
  </si>
  <si>
    <t>SRI BALI</t>
  </si>
  <si>
    <t>M. AZHARI. S</t>
  </si>
  <si>
    <t>BUDI SUROSO</t>
  </si>
  <si>
    <t>WAGINI</t>
  </si>
  <si>
    <t>RAHMAT HIDAYAT</t>
  </si>
  <si>
    <t>INDAH F</t>
  </si>
  <si>
    <t>SUROTO II</t>
  </si>
  <si>
    <t>ARMANSYAH</t>
  </si>
  <si>
    <t>AMINUDIN</t>
  </si>
  <si>
    <t>DENI PURBA</t>
  </si>
  <si>
    <t>DEDI SUSANTO</t>
  </si>
  <si>
    <t>MUJIMAN</t>
  </si>
  <si>
    <t>MARSIO</t>
  </si>
  <si>
    <t>YUSRI INDRA</t>
  </si>
  <si>
    <t>ISTADI</t>
  </si>
  <si>
    <t>SUNAFNI</t>
  </si>
  <si>
    <t>KIKI INDAH LESTARI</t>
  </si>
  <si>
    <t>GENERASI BINTANG TERNAK</t>
  </si>
  <si>
    <t>WAHYUDI</t>
  </si>
  <si>
    <t>HERI SANJAYA</t>
  </si>
  <si>
    <t>A. STIADI</t>
  </si>
  <si>
    <t>NGATEMAN</t>
  </si>
  <si>
    <t>FERDY ADRIANSYAH PURBA</t>
  </si>
  <si>
    <t>KAMALIA PURB</t>
  </si>
  <si>
    <t>FARIDA HANIM</t>
  </si>
  <si>
    <t>NGADIRIN</t>
  </si>
  <si>
    <t>SUPONO</t>
  </si>
  <si>
    <t>MANGKAI BARU</t>
  </si>
  <si>
    <t>BENLOS</t>
  </si>
  <si>
    <t>AHMAD SAPARI</t>
  </si>
  <si>
    <t>DEWI NOVIASARI</t>
  </si>
  <si>
    <t>-</t>
  </si>
  <si>
    <t>PURWADI REKSOPRANOTO</t>
  </si>
  <si>
    <t>SARIJAL</t>
  </si>
  <si>
    <t>EDY MESWANTO</t>
  </si>
  <si>
    <t xml:space="preserve">Drs. RAMLAN </t>
  </si>
  <si>
    <t>AGUS RIYANTO</t>
  </si>
  <si>
    <t>ISMAN RAMORA</t>
  </si>
  <si>
    <t>IMAN SYAHBUDI</t>
  </si>
  <si>
    <t>SUGENG SUARSONO</t>
  </si>
  <si>
    <t>MUHAMMAD MIRZA</t>
  </si>
  <si>
    <t>RIZKI ANDRIANI</t>
  </si>
  <si>
    <t>ISWAN JONI</t>
  </si>
  <si>
    <t>M. TAUFIK</t>
  </si>
  <si>
    <t>ASWIN HAFIZ</t>
  </si>
  <si>
    <t>H. USMAN</t>
  </si>
  <si>
    <t>DESSY YUSNITA</t>
  </si>
  <si>
    <t>SUBUR SARI</t>
  </si>
  <si>
    <t>HERDIAN</t>
  </si>
  <si>
    <t>RIKO AFDULLAH</t>
  </si>
  <si>
    <t>PUJI AGUNG SANTOSO</t>
  </si>
  <si>
    <t>PERK. LIMA PULUH</t>
  </si>
  <si>
    <t>JENRATO</t>
  </si>
  <si>
    <t>ANDI HERMANSYAH</t>
  </si>
  <si>
    <t>RAYA</t>
  </si>
  <si>
    <t>LASIMAN</t>
  </si>
  <si>
    <t>MHD. RAHMAT</t>
  </si>
  <si>
    <t>MASDAR SINAGA</t>
  </si>
  <si>
    <t>INDRA PRAYOGA</t>
  </si>
  <si>
    <t>MAKMUR AGUNG</t>
  </si>
  <si>
    <t>ZAMAL SETIAWAN</t>
  </si>
  <si>
    <t>PRIMA NUGRAHA PURBA</t>
  </si>
  <si>
    <t>BANI AGUNG KESUMA</t>
  </si>
  <si>
    <t>SURYA EMAS TANI</t>
  </si>
  <si>
    <t>BAMBANG SUSANTO</t>
  </si>
  <si>
    <t>SARIMANSYAH</t>
  </si>
  <si>
    <t>SUSANTI DAMAYANI</t>
  </si>
  <si>
    <t>SARMINAH</t>
  </si>
  <si>
    <t>MAJU TERUS</t>
  </si>
  <si>
    <t>SUBARI</t>
  </si>
  <si>
    <t>DARMAN</t>
  </si>
  <si>
    <t>KARYA MAJU</t>
  </si>
  <si>
    <t>TONI SUDARSONO</t>
  </si>
  <si>
    <t>NURMIATI</t>
  </si>
  <si>
    <t>CITRA BERJAYA</t>
  </si>
  <si>
    <t>SUNENGSIH</t>
  </si>
  <si>
    <t>SAMSUDDIN</t>
  </si>
  <si>
    <t>ANDRIANSYAH</t>
  </si>
  <si>
    <t>SYAMSUL</t>
  </si>
  <si>
    <t>MANDIRI JAYA</t>
  </si>
  <si>
    <t>SARMIN K</t>
  </si>
  <si>
    <t>SURIATIK</t>
  </si>
  <si>
    <t>PAGRI YUNANDA</t>
  </si>
  <si>
    <t>DOMBA MAS</t>
  </si>
  <si>
    <t>ABDUL WAHAB</t>
  </si>
  <si>
    <t>RAMADI</t>
  </si>
  <si>
    <t>AIDI</t>
  </si>
  <si>
    <t>AMANAH PERKASA</t>
  </si>
  <si>
    <t>H. BAHARI IDRIS</t>
  </si>
  <si>
    <t>SYAFI'I MA'ARIF ROZFI</t>
  </si>
  <si>
    <t>DAHLIANA</t>
  </si>
  <si>
    <t>KEL. LIMA PULUH KOTA</t>
  </si>
  <si>
    <t>NGATIRUN</t>
  </si>
  <si>
    <t>NENENG RAHAYU</t>
  </si>
  <si>
    <t>SINUR JAYA</t>
  </si>
  <si>
    <t>FREEDI TAMBUNAN</t>
  </si>
  <si>
    <t>MARAGAM SIHOMBING</t>
  </si>
  <si>
    <t>WALDIN GULTOM</t>
  </si>
  <si>
    <t>LABDAJAYA</t>
  </si>
  <si>
    <t>IRAWAN</t>
  </si>
  <si>
    <t>DOLOK LESTARI</t>
  </si>
  <si>
    <t>MUSTAPA KAMAL</t>
  </si>
  <si>
    <t>UMAR UDIN</t>
  </si>
  <si>
    <t>CHAIRIL ANWAR</t>
  </si>
  <si>
    <t>SITI BAIYAH</t>
  </si>
  <si>
    <t>MUSNI</t>
  </si>
  <si>
    <t>SEJAHTERA ABADI</t>
  </si>
  <si>
    <t>SYAHRIN EFENDI</t>
  </si>
  <si>
    <t>JOKO PRIATEN</t>
  </si>
  <si>
    <t>ANWAR BEN</t>
  </si>
  <si>
    <t>ADNAN</t>
  </si>
  <si>
    <t>HAIYUN HENDRA</t>
  </si>
  <si>
    <t>ASMAWI</t>
  </si>
  <si>
    <t>HARUN ARASID</t>
  </si>
  <si>
    <t>SUPRIADI ELMI</t>
  </si>
  <si>
    <t>SISWOYO</t>
  </si>
  <si>
    <t>MIRUL</t>
  </si>
  <si>
    <t>ABU BAKAR</t>
  </si>
  <si>
    <t>KEMBANG</t>
  </si>
  <si>
    <t>NASRI</t>
  </si>
  <si>
    <t>JAKFAR</t>
  </si>
  <si>
    <t>CEMPKA PUTIH</t>
  </si>
  <si>
    <t>EDI NUR</t>
  </si>
  <si>
    <t>ANWAR SOMAD</t>
  </si>
  <si>
    <t>BERKAH MANDIRI</t>
  </si>
  <si>
    <t>SUFRI HELMI</t>
  </si>
  <si>
    <t>SALMAN AMZAR</t>
  </si>
  <si>
    <t>AGUS SLIM</t>
  </si>
  <si>
    <t>PERMIT INDAH</t>
  </si>
  <si>
    <t>ABD. HALIM</t>
  </si>
  <si>
    <t>SABARI</t>
  </si>
  <si>
    <t>BERKAT YAKIN</t>
  </si>
  <si>
    <t>RAMELI OYIN</t>
  </si>
  <si>
    <t>M. YUSUF KAHAR</t>
  </si>
  <si>
    <t>BISA MAKMUR</t>
  </si>
  <si>
    <t>ABDUL TALIB</t>
  </si>
  <si>
    <t>MAWARDI</t>
  </si>
  <si>
    <t>AFLAUDDIN ELEY</t>
  </si>
  <si>
    <t>M. YAMIN</t>
  </si>
  <si>
    <t>M. YUSRI</t>
  </si>
  <si>
    <t>BISA MAJU</t>
  </si>
  <si>
    <t>BACHTIAR</t>
  </si>
  <si>
    <t>H. AHMADIYAR</t>
  </si>
  <si>
    <t>RIDUWAN</t>
  </si>
  <si>
    <t>SUTARIN</t>
  </si>
  <si>
    <t>B. ANDIKA</t>
  </si>
  <si>
    <t>JULIADI</t>
  </si>
  <si>
    <t>JADI MAKMUR</t>
  </si>
  <si>
    <t>JUNIARDI</t>
  </si>
  <si>
    <t>SUWANTO</t>
  </si>
  <si>
    <t>CAHAYA BERSAMA</t>
  </si>
  <si>
    <t xml:space="preserve">H. AHMAD  TARMZI </t>
  </si>
  <si>
    <t>ABDUL LATIF</t>
  </si>
  <si>
    <t>H. ASLAN</t>
  </si>
  <si>
    <t xml:space="preserve">PEMATANG TENGAH </t>
  </si>
  <si>
    <t>SAHALA PAKPAHAN</t>
  </si>
  <si>
    <t>MARTUA LUDIN BUTAR - BUTAR</t>
  </si>
  <si>
    <t>JUNIAR GULTOM</t>
  </si>
  <si>
    <t>Ternak Unggas</t>
  </si>
  <si>
    <t>SETARA</t>
  </si>
  <si>
    <t>EDWARD MANURUNG</t>
  </si>
  <si>
    <t>GIMSON GULTOM</t>
  </si>
  <si>
    <t>NORITA MANURUNG</t>
  </si>
  <si>
    <t>LESTARI BERSAMA</t>
  </si>
  <si>
    <t>AAN ARISKI</t>
  </si>
  <si>
    <t>ZULFAN EFENDI</t>
  </si>
  <si>
    <t>SEJAHTERA BERJAYA</t>
  </si>
  <si>
    <t>YUSLAN</t>
  </si>
  <si>
    <t>ERWIN</t>
  </si>
  <si>
    <t>M.N. HAMJAH</t>
  </si>
  <si>
    <t>NOOR CAHAYA</t>
  </si>
  <si>
    <t>MUHAMMAD YAMIN</t>
  </si>
  <si>
    <t>IRWANSYAHPUTRA</t>
  </si>
  <si>
    <t>HASAN JAS</t>
  </si>
  <si>
    <t>SARIFUDDIN</t>
  </si>
  <si>
    <t>ZULAMRI</t>
  </si>
  <si>
    <t>SATINI</t>
  </si>
  <si>
    <t>SATU HATI</t>
  </si>
  <si>
    <t>SOFYAN SURI</t>
  </si>
  <si>
    <t>BULAN - BULAN</t>
  </si>
  <si>
    <t>SURATIN</t>
  </si>
  <si>
    <t>KRISNO</t>
  </si>
  <si>
    <t>MEKAR INDAH</t>
  </si>
  <si>
    <t>WARDI</t>
  </si>
  <si>
    <t>WIYONO SISWO</t>
  </si>
  <si>
    <t>ALI MANSYAH</t>
  </si>
  <si>
    <t>KWT. CANTIK MANIS</t>
  </si>
  <si>
    <t>NYUMIATI</t>
  </si>
  <si>
    <t>SUTRI</t>
  </si>
  <si>
    <t>KWT. KHARISMA</t>
  </si>
  <si>
    <t>TITIN SRI WIRDAYANTI</t>
  </si>
  <si>
    <t>RESTU ATIKA</t>
  </si>
  <si>
    <t>SURYANI. S</t>
  </si>
  <si>
    <t>KWT. MAWAR</t>
  </si>
  <si>
    <t>NURUL AINI</t>
  </si>
  <si>
    <t>NURIANI</t>
  </si>
  <si>
    <t>UMMI NADRA</t>
  </si>
  <si>
    <t>KWT. MEKAR SARI</t>
  </si>
  <si>
    <t>SUMINEM</t>
  </si>
  <si>
    <t>ISTAWANA JAYUSI</t>
  </si>
  <si>
    <t>HENI MAWAR SUSILA</t>
  </si>
  <si>
    <t>Pengolahan</t>
  </si>
  <si>
    <t>KWT. TULIP</t>
  </si>
  <si>
    <t>SUGINI</t>
  </si>
  <si>
    <t>SRI RAHAYU</t>
  </si>
  <si>
    <t>KWT. KENANGA</t>
  </si>
  <si>
    <t>WAGINA</t>
  </si>
  <si>
    <t>SUGIANA</t>
  </si>
  <si>
    <t>MARYUNI</t>
  </si>
  <si>
    <t>KWT. MANDIRI</t>
  </si>
  <si>
    <t>MAIMUNAH</t>
  </si>
  <si>
    <t>KARINI</t>
  </si>
  <si>
    <t>SUPRIYANI</t>
  </si>
  <si>
    <t>KWT. MEKAR LESTARI</t>
  </si>
  <si>
    <t>YUSNIAR SINURAT</t>
  </si>
  <si>
    <t>JULIANA DMK</t>
  </si>
  <si>
    <t>JUMIYEM</t>
  </si>
  <si>
    <t>PERK. LIMAU MANIS</t>
  </si>
  <si>
    <t>KWT. INDAH TANI</t>
  </si>
  <si>
    <t>NURLIANI BR. NASUTION</t>
  </si>
  <si>
    <t>SAIDAH SIJABAT</t>
  </si>
  <si>
    <t>CINDY FEBRIYANTI</t>
  </si>
  <si>
    <t>KWT. LIMAU</t>
  </si>
  <si>
    <t>FITRIYANI</t>
  </si>
  <si>
    <t>TRIANA</t>
  </si>
  <si>
    <t>WATI</t>
  </si>
  <si>
    <t>KWT. KUMIS KUCING</t>
  </si>
  <si>
    <t>MURNI PURBA</t>
  </si>
  <si>
    <t>KAMALIA PURBA</t>
  </si>
  <si>
    <t>FINKAN ADINDA MAYURA</t>
  </si>
  <si>
    <t>KWT. USAHA SRIKANDI</t>
  </si>
  <si>
    <t>JUMINAH</t>
  </si>
  <si>
    <t>WIDIYA NINGSIH</t>
  </si>
  <si>
    <t>EWI AYU LESTARI</t>
  </si>
  <si>
    <t>KWT. MELATI</t>
  </si>
  <si>
    <t>LENI</t>
  </si>
  <si>
    <t>SRI BUNGA BR SARAGIH</t>
  </si>
  <si>
    <t>KWT. KARTINI</t>
  </si>
  <si>
    <t>HARTIKA SARI</t>
  </si>
  <si>
    <t>MINDANI</t>
  </si>
  <si>
    <t>SUWARNI</t>
  </si>
  <si>
    <t>KWT. MEKAR ABADI</t>
  </si>
  <si>
    <t>HENI ANGGRAINI DAMANIK</t>
  </si>
  <si>
    <t>NURUL FADHILLAH</t>
  </si>
  <si>
    <t>KARTINEM</t>
  </si>
  <si>
    <t>KWT. DOLOK BERSAMA</t>
  </si>
  <si>
    <t>RISKA WULANDARI</t>
  </si>
  <si>
    <t>LINI MASITAH</t>
  </si>
  <si>
    <t>SURATMI</t>
  </si>
  <si>
    <t>ERLIA</t>
  </si>
  <si>
    <t>KWT. MAWAR INDAH</t>
  </si>
  <si>
    <t>YUSLINA</t>
  </si>
  <si>
    <t>ROKIATI</t>
  </si>
  <si>
    <t>KWT. SEROJA</t>
  </si>
  <si>
    <t>FITRI HERLIANI</t>
  </si>
  <si>
    <t>SURIANI</t>
  </si>
  <si>
    <t>SUGIANI</t>
  </si>
  <si>
    <t xml:space="preserve"> </t>
  </si>
  <si>
    <t>EDI MARSINDI</t>
  </si>
  <si>
    <t xml:space="preserve">JUNUS SIMANJUNTK </t>
  </si>
  <si>
    <t>BARINGIN</t>
  </si>
  <si>
    <t>A.GULTOM</t>
  </si>
  <si>
    <t>H. NADAP DAP</t>
  </si>
  <si>
    <t>M. OP SUNGGU</t>
  </si>
  <si>
    <t>L.SIBURIAN</t>
  </si>
  <si>
    <t>G. SIMBOLON</t>
  </si>
  <si>
    <t>P. SIREGAR</t>
  </si>
  <si>
    <t>KOPERTAP</t>
  </si>
  <si>
    <t>M. SIMBOLON</t>
  </si>
  <si>
    <t>G. SINAGA</t>
  </si>
  <si>
    <t>R. SIMBOLON</t>
  </si>
  <si>
    <t>HARAPAN MAKMUR</t>
  </si>
  <si>
    <t>DOMPAK AMBARITA</t>
  </si>
  <si>
    <t>PAHALA GULTOM</t>
  </si>
  <si>
    <t>MARUDIN NAINGGOLAN</t>
  </si>
  <si>
    <t>ALBEN SIDABALOK</t>
  </si>
  <si>
    <t>RISTA REGINA GIRSANG</t>
  </si>
  <si>
    <t>RESTA LASMAIDA  HALOHO</t>
  </si>
  <si>
    <t>TIMBUL JAYA</t>
  </si>
  <si>
    <t>POLMER SIANTURI</t>
  </si>
  <si>
    <t>RIANA BR DOLOKSERIBU</t>
  </si>
  <si>
    <t>ERNITA SIBURIAN</t>
  </si>
  <si>
    <t>M YUSUF SIAHAAN</t>
  </si>
  <si>
    <t>SURINWATI TARIGAN</t>
  </si>
  <si>
    <t>PURNAMA BR SIRINGO RINGO</t>
  </si>
  <si>
    <t>8. Kecamatan Datuk Tanah Datar</t>
  </si>
  <si>
    <t>EDI SUPRIANTO</t>
  </si>
  <si>
    <t>RAHMAD</t>
  </si>
  <si>
    <t>FAJAR</t>
  </si>
  <si>
    <t>M. SIBARANI</t>
  </si>
  <si>
    <t>B. MANALU</t>
  </si>
  <si>
    <t>P. HUTAGALUNG</t>
  </si>
  <si>
    <t>MANALU</t>
  </si>
  <si>
    <t>PARULIAN</t>
  </si>
  <si>
    <t>Z. RAJAGUKGUK</t>
  </si>
  <si>
    <t>R. NAINGGOLAN</t>
  </si>
  <si>
    <t>M. SILAEN</t>
  </si>
  <si>
    <t>SUPARLIK</t>
  </si>
  <si>
    <t>P. PASARIBU</t>
  </si>
  <si>
    <t>JF PURBA</t>
  </si>
  <si>
    <t>BERTO TAMBUNAN</t>
  </si>
  <si>
    <t xml:space="preserve">LASMANIUR SITORUS </t>
  </si>
  <si>
    <t>DELIMA TAMPUBOLON</t>
  </si>
  <si>
    <t>Sumbet Tani</t>
  </si>
  <si>
    <t>MUHAMMAD FAUZI</t>
  </si>
  <si>
    <t>WAGIRAN</t>
  </si>
  <si>
    <t>PURDIANTO</t>
  </si>
  <si>
    <t>LIANTO</t>
  </si>
  <si>
    <t>HEBER SIAGIAN</t>
  </si>
  <si>
    <t>DISON PANGARIBUAN</t>
  </si>
  <si>
    <t>SUPARIK</t>
  </si>
  <si>
    <t>MEKAR UTAMA</t>
  </si>
  <si>
    <t>MUSA</t>
  </si>
  <si>
    <t>PINTU SADAP</t>
  </si>
  <si>
    <t>ARIFIN</t>
  </si>
  <si>
    <t>MILHAN</t>
  </si>
  <si>
    <t>RADEN SIAHAAN</t>
  </si>
  <si>
    <t>FREDDI SITORUS</t>
  </si>
  <si>
    <t>RIKO SIMBOLON</t>
  </si>
  <si>
    <t>ANGGIAT HORAS</t>
  </si>
  <si>
    <t>PANTUN SILABAN</t>
  </si>
  <si>
    <t>LUMBAN GAOL SADARI</t>
  </si>
  <si>
    <t>ANJUR TOMSON</t>
  </si>
  <si>
    <t>PANDO JAYA</t>
  </si>
  <si>
    <t>DAPID MARPAUNG</t>
  </si>
  <si>
    <t>LAMHOT SINAGA</t>
  </si>
  <si>
    <t>NURSAM MARPAUNG</t>
  </si>
  <si>
    <t>MEKAR SARI JAYA</t>
  </si>
  <si>
    <t>ZUKLIFLI</t>
  </si>
  <si>
    <t>SUPRIANI</t>
  </si>
  <si>
    <t>MISMAN S</t>
  </si>
  <si>
    <t>RINTO ALWI</t>
  </si>
  <si>
    <t>M YUSUF</t>
  </si>
  <si>
    <t>RUDI LOSI SAPUTRA</t>
  </si>
  <si>
    <t>YUSMAN</t>
  </si>
  <si>
    <t>KADIONO</t>
  </si>
  <si>
    <t>MAJU BERJAYA</t>
  </si>
  <si>
    <t>BASRAH</t>
  </si>
  <si>
    <t>KOSASI APANDI</t>
  </si>
  <si>
    <t>TARMUJI</t>
  </si>
  <si>
    <t>REDY ISWANTO</t>
  </si>
  <si>
    <t>NILVA ZULVANI</t>
  </si>
  <si>
    <t>GUNAWAN</t>
  </si>
  <si>
    <t>SUPRIADI A</t>
  </si>
  <si>
    <t>HAMZAH SIREGAR</t>
  </si>
  <si>
    <t>Kasturi</t>
  </si>
  <si>
    <t>MARIANI</t>
  </si>
  <si>
    <t>AHMAD HUSEN</t>
  </si>
  <si>
    <t>Rawa Luhur</t>
  </si>
  <si>
    <t>SUWAJI</t>
  </si>
  <si>
    <t>SULASTRI</t>
  </si>
  <si>
    <t>SANUSI</t>
  </si>
  <si>
    <t>Rawa Jadi</t>
  </si>
  <si>
    <t>DALIANTO</t>
  </si>
  <si>
    <t>M.JAMAL STR</t>
  </si>
  <si>
    <t>9. Kecamatan Nibung Hangus</t>
  </si>
  <si>
    <t>KANGEN SARI</t>
  </si>
  <si>
    <t>H. MHD. SUIB</t>
  </si>
  <si>
    <t>H. UDIN</t>
  </si>
  <si>
    <t>MANUNGGAL</t>
  </si>
  <si>
    <t>TOGA SIMBOLON</t>
  </si>
  <si>
    <t>J. TAMBAH</t>
  </si>
  <si>
    <t>P. SITUMORANG</t>
  </si>
  <si>
    <t>M. SINAGA</t>
  </si>
  <si>
    <t>T. MANURUNG</t>
  </si>
  <si>
    <t>E. SIHOMBING</t>
  </si>
  <si>
    <t>R. MARPAUNG</t>
  </si>
  <si>
    <t>S. PURBA</t>
  </si>
  <si>
    <t>M. SITANGGANG</t>
  </si>
  <si>
    <t>J. PARDOSI</t>
  </si>
  <si>
    <t>A. SINAGA</t>
  </si>
  <si>
    <t>SOALA GOGO</t>
  </si>
  <si>
    <t>P. SIMARMATA</t>
  </si>
  <si>
    <t>F. NAINNGOLAN</t>
  </si>
  <si>
    <t>W. SAMOSIR</t>
  </si>
  <si>
    <t>B.H PANDIANGAN</t>
  </si>
  <si>
    <t>H. SIJABAT</t>
  </si>
  <si>
    <t>S. MANURUNG</t>
  </si>
  <si>
    <t>BUKHRI</t>
  </si>
  <si>
    <t>NASYRU</t>
  </si>
  <si>
    <t>Maulana</t>
  </si>
  <si>
    <t>Syahrul Antono</t>
  </si>
  <si>
    <t>A. Sofyan</t>
  </si>
  <si>
    <t>Azhar Hanafi</t>
  </si>
  <si>
    <t>Rahmat Hidayat Lubis</t>
  </si>
  <si>
    <t>Joko Warsito</t>
  </si>
  <si>
    <t>JAMES BAHREN SILABAN</t>
  </si>
  <si>
    <t>BINSAR SIHOMBING</t>
  </si>
  <si>
    <t>OJAK NAINGGOLAN</t>
  </si>
  <si>
    <t>MANUNGGAL JAYA</t>
  </si>
  <si>
    <t>WARMAN</t>
  </si>
  <si>
    <t>BAHRUN</t>
  </si>
  <si>
    <t>ABD RASID</t>
  </si>
  <si>
    <t>MEKAR HARAPAN</t>
  </si>
  <si>
    <t>JONIDAR</t>
  </si>
  <si>
    <t>ERIKA</t>
  </si>
  <si>
    <t>COCONUT</t>
  </si>
  <si>
    <t>WAHIDIN</t>
  </si>
  <si>
    <t>JULKARNAIN</t>
  </si>
  <si>
    <t>MUTIAH</t>
  </si>
  <si>
    <t>Abd Rasyid</t>
  </si>
  <si>
    <t>TENERA</t>
  </si>
  <si>
    <t>H Anwar</t>
  </si>
  <si>
    <t>BERSAMA</t>
  </si>
  <si>
    <t>Darwis</t>
  </si>
  <si>
    <t>ANGREK LAUT</t>
  </si>
  <si>
    <t>SITI</t>
  </si>
  <si>
    <t>AMIR HASAN</t>
  </si>
  <si>
    <t>KUBA BAHAGIA</t>
  </si>
  <si>
    <t>ZAINUDIN SURBAKTI</t>
  </si>
  <si>
    <t>AHMUD</t>
  </si>
  <si>
    <t>SITI AISAH</t>
  </si>
  <si>
    <t>ATHAR</t>
  </si>
  <si>
    <t>ABIL</t>
  </si>
  <si>
    <t>ADIM</t>
  </si>
  <si>
    <t>SYAIFUL AZHAR</t>
  </si>
  <si>
    <t>EFENDI</t>
  </si>
  <si>
    <t>ZAINUDIN</t>
  </si>
  <si>
    <t>ATAN BATU BARA</t>
  </si>
  <si>
    <t>DAHARI INDAH</t>
  </si>
  <si>
    <t>MUHAMMAD YUNUS</t>
  </si>
  <si>
    <t>SUKUR SARFAWI</t>
  </si>
  <si>
    <t>ISMAIL EFENDI</t>
  </si>
  <si>
    <t>ZAIDUDIN SURBAKTI</t>
  </si>
  <si>
    <t>Bunga Indah</t>
  </si>
  <si>
    <t>Misnawanti</t>
  </si>
  <si>
    <t>Rodiah</t>
  </si>
  <si>
    <t>Rina</t>
  </si>
  <si>
    <t>Panjang</t>
  </si>
  <si>
    <t>Edu L.Sirait</t>
  </si>
  <si>
    <t>L. Manurung</t>
  </si>
  <si>
    <t>R. Sibarani</t>
  </si>
  <si>
    <t>A. OP sunggu</t>
  </si>
  <si>
    <t>T. Simanjuntak</t>
  </si>
  <si>
    <t>M. sunggu</t>
  </si>
  <si>
    <t>Tani Selamat</t>
  </si>
  <si>
    <t>J. Siagian</t>
  </si>
  <si>
    <t>J. Pak Pahan</t>
  </si>
  <si>
    <t>R. Sagala</t>
  </si>
  <si>
    <t>Satahi</t>
  </si>
  <si>
    <t>G. Silalahi</t>
  </si>
  <si>
    <t>J.Simbolon</t>
  </si>
  <si>
    <t>T. Manurung</t>
  </si>
  <si>
    <t>Siluar</t>
  </si>
  <si>
    <t>E. Sirait</t>
  </si>
  <si>
    <t>D. Situmorang</t>
  </si>
  <si>
    <t>J.Saragi</t>
  </si>
  <si>
    <t>Pahang</t>
  </si>
  <si>
    <t>PAHANG BERJAYA</t>
  </si>
  <si>
    <t>TOYIBUN</t>
  </si>
  <si>
    <t>SUKA MULIA MAJU</t>
  </si>
  <si>
    <t>RAHMAD AMAN</t>
  </si>
  <si>
    <t>JUMA PARLINO</t>
  </si>
  <si>
    <t>SEI MUKA</t>
  </si>
  <si>
    <t>ALBOIN DONLES SIMJUNTAK</t>
  </si>
  <si>
    <t>DONLES SIMANJUNTAK</t>
  </si>
  <si>
    <t>LISTON PANGARIBUAN</t>
  </si>
  <si>
    <t>SEMNGGAT TANI</t>
  </si>
  <si>
    <t>SUTONO</t>
  </si>
  <si>
    <t>SLAMAT ARI WIBOWO</t>
  </si>
  <si>
    <t>RUSMAN ZAIN</t>
  </si>
  <si>
    <t>Glugur Makmur</t>
  </si>
  <si>
    <t>JUMINTO</t>
  </si>
  <si>
    <t>RUKIADI</t>
  </si>
  <si>
    <t>YANTI LIMINA</t>
  </si>
  <si>
    <t>SUKMA JAYA</t>
  </si>
  <si>
    <t xml:space="preserve">KABUL </t>
  </si>
  <si>
    <t>RIYONO</t>
  </si>
  <si>
    <t>SUKIMIN</t>
  </si>
  <si>
    <t>ADI SAPTONO</t>
  </si>
  <si>
    <t>KERJA SAMA</t>
  </si>
  <si>
    <t>NGATINO</t>
  </si>
  <si>
    <t>SUGIRAN</t>
  </si>
  <si>
    <t>SUSILO SUDARMAN</t>
  </si>
  <si>
    <t>MAKMUR TANI</t>
  </si>
  <si>
    <t>TUMINAN</t>
  </si>
  <si>
    <t>KAMBAR JAYA</t>
  </si>
  <si>
    <t>MEKAR BERSAMA</t>
  </si>
  <si>
    <t>ENDAR JAYA HSB</t>
  </si>
  <si>
    <t>DENY SAPUTRA</t>
  </si>
  <si>
    <t>SUNGENG</t>
  </si>
  <si>
    <t>H EDI SUTRISNO</t>
  </si>
  <si>
    <t>SEIA SEKATA</t>
  </si>
  <si>
    <t>M SINAMBELA</t>
  </si>
  <si>
    <t>B SIMARE MARE</t>
  </si>
  <si>
    <t>M SARAGI</t>
  </si>
  <si>
    <t>SUGINO</t>
  </si>
  <si>
    <t>HADI SAPUTRA</t>
  </si>
  <si>
    <t>HADIAN SUMASTO</t>
  </si>
  <si>
    <t>DIMAS PERDANA</t>
  </si>
  <si>
    <t>HERMAN USMAR EFFENDI</t>
  </si>
  <si>
    <t>MARIWAN</t>
  </si>
  <si>
    <t>JALAL</t>
  </si>
  <si>
    <t>NGATIMAN</t>
  </si>
  <si>
    <t>ISWANDI SANTOSO</t>
  </si>
  <si>
    <t>SUAIB</t>
  </si>
  <si>
    <t>SARI BAROKAH</t>
  </si>
  <si>
    <t>AHMAD SABYLA MUBAROQ</t>
  </si>
  <si>
    <t>GIONO</t>
  </si>
  <si>
    <t>TARNO</t>
  </si>
  <si>
    <t>TINEM</t>
  </si>
  <si>
    <t>Kakao</t>
  </si>
  <si>
    <t>SURIP</t>
  </si>
  <si>
    <t>WARIANTO</t>
  </si>
  <si>
    <t>DARA</t>
  </si>
  <si>
    <t>Indah Tani</t>
  </si>
  <si>
    <t>IRIANI</t>
  </si>
  <si>
    <t>Unggul Jaya</t>
  </si>
  <si>
    <t>SALASTRI</t>
  </si>
  <si>
    <t>WARIS</t>
  </si>
  <si>
    <t>ULIL</t>
  </si>
  <si>
    <t>JAHRI</t>
  </si>
  <si>
    <t>SUMARIONO</t>
  </si>
  <si>
    <t>BAHTERA</t>
  </si>
  <si>
    <t>MUSTAM</t>
  </si>
  <si>
    <t>LASMIDI</t>
  </si>
  <si>
    <t>Kambing/Itik</t>
  </si>
  <si>
    <t xml:space="preserve">Teratai Mekar </t>
  </si>
  <si>
    <t>SOBIRAN</t>
  </si>
  <si>
    <t>MARWAN</t>
  </si>
  <si>
    <t>LEGIMIN</t>
  </si>
  <si>
    <t>BERKAH JAYA</t>
  </si>
  <si>
    <t>ANTONI</t>
  </si>
  <si>
    <t>SYAIFIL NAZAM SALIM</t>
  </si>
  <si>
    <t>ASNIANTI</t>
  </si>
  <si>
    <t>MUHHAMAD ASRIL</t>
  </si>
  <si>
    <t>BAMBANG SYAHPUTRA</t>
  </si>
  <si>
    <t>KASIANI NAINGGOLAN</t>
  </si>
  <si>
    <t>SADDAM PURWANDI</t>
  </si>
  <si>
    <t>SUJUD</t>
  </si>
  <si>
    <t>TERNAK BAROKAH</t>
  </si>
  <si>
    <t>TASMAN</t>
  </si>
  <si>
    <t>BERKAH BARU</t>
  </si>
  <si>
    <t>HANAFI</t>
  </si>
  <si>
    <t xml:space="preserve"> RIDWAN A. Ma.Pd</t>
  </si>
  <si>
    <t>JILIANA FITRIANA LUBIS</t>
  </si>
  <si>
    <t>GEMBALA MAKMUR</t>
  </si>
  <si>
    <t>SUALDI</t>
  </si>
  <si>
    <t>MASANUDIN HULU</t>
  </si>
  <si>
    <t>ARBANI</t>
  </si>
  <si>
    <t>MERINO REJO</t>
  </si>
  <si>
    <t>MARLINO</t>
  </si>
  <si>
    <t>HENDRIK DWI LASTIKO</t>
  </si>
  <si>
    <t>RAHAYU KURNILAWATI</t>
  </si>
  <si>
    <t>RAJIKUN</t>
  </si>
  <si>
    <t>JAINURI</t>
  </si>
  <si>
    <t>MEKAR GEMBALA</t>
  </si>
  <si>
    <t>RAIDA HANUM</t>
  </si>
  <si>
    <t>JONI</t>
  </si>
  <si>
    <t>ayam</t>
  </si>
  <si>
    <t>Ternak Buana</t>
  </si>
  <si>
    <t>Asmianto</t>
  </si>
  <si>
    <t>Suparlik</t>
  </si>
  <si>
    <t>MUHAMMAD RIDWAN</t>
  </si>
  <si>
    <t>LIMOSIN UNGGUL</t>
  </si>
  <si>
    <t>PONIADI</t>
  </si>
  <si>
    <t>KASIRAN</t>
  </si>
  <si>
    <t>koperasi ternak brahman</t>
  </si>
  <si>
    <t>supiat</t>
  </si>
  <si>
    <t>KUSNO</t>
  </si>
  <si>
    <t>BERI ANJAS</t>
  </si>
  <si>
    <t>Madras</t>
  </si>
  <si>
    <t>Lamidi</t>
  </si>
  <si>
    <t>Iwan . S</t>
  </si>
  <si>
    <t>Juli P.S</t>
  </si>
  <si>
    <t>Ternak Etawa</t>
  </si>
  <si>
    <t>Kus Wanto</t>
  </si>
  <si>
    <t>MANUNGGAL SEJAHTERA</t>
  </si>
  <si>
    <t>ZULFI AMRI YAHYA</t>
  </si>
  <si>
    <t>M .ISA</t>
  </si>
  <si>
    <t>sapi</t>
  </si>
  <si>
    <t>ASA BARU</t>
  </si>
  <si>
    <t>A, JULKAN SIREGAR</t>
  </si>
  <si>
    <t>ABDULLAH SANI</t>
  </si>
  <si>
    <t>PELITA JAYA</t>
  </si>
  <si>
    <t>R.SIBARANI</t>
  </si>
  <si>
    <t>Ayam</t>
  </si>
  <si>
    <t>M. SUNGGU</t>
  </si>
  <si>
    <t>itik</t>
  </si>
  <si>
    <t>MAJU BERSAMA II</t>
  </si>
  <si>
    <t>S. SAGALA</t>
  </si>
  <si>
    <t>LIMOSIN</t>
  </si>
  <si>
    <t>J. SIMBOLON</t>
  </si>
  <si>
    <t>MAJU BERSAMA I</t>
  </si>
  <si>
    <t>Zainuddin</t>
  </si>
  <si>
    <t>H. SIMBOLON</t>
  </si>
  <si>
    <t>P. SITANGGANG</t>
  </si>
  <si>
    <t>A. GULTOM</t>
  </si>
  <si>
    <t>ANGGRAK LAUT</t>
  </si>
  <si>
    <t xml:space="preserve">MUSLIM </t>
  </si>
  <si>
    <t xml:space="preserve">Labuhan Ruku </t>
  </si>
  <si>
    <t>TERNAK BERKAH MANDIRI</t>
  </si>
  <si>
    <t>ABD JALIL UMRI</t>
  </si>
  <si>
    <t>MUKHSIN</t>
  </si>
  <si>
    <t>ARNI ASTURI</t>
  </si>
  <si>
    <t>Maju Bersama I</t>
  </si>
  <si>
    <t>UMAR</t>
  </si>
  <si>
    <t>RAHMAINI</t>
  </si>
  <si>
    <t>ITIK</t>
  </si>
  <si>
    <t>DAHARI SELEBAR</t>
  </si>
  <si>
    <t>TERNAK SEHATI</t>
  </si>
  <si>
    <t>JAKA PERMANA</t>
  </si>
  <si>
    <t>Mahmudin</t>
  </si>
  <si>
    <t>SALMIA</t>
  </si>
  <si>
    <t xml:space="preserve">MATSUM </t>
  </si>
  <si>
    <t>MUSLIDA</t>
  </si>
  <si>
    <t xml:space="preserve">Panjang </t>
  </si>
  <si>
    <t>Suka Bersama</t>
  </si>
  <si>
    <t>Togar Manurung</t>
  </si>
  <si>
    <t>DULLES OP SUNGGU</t>
  </si>
  <si>
    <t>RENSUSU MALAU</t>
  </si>
  <si>
    <t>9. Kecamatan Talawi</t>
  </si>
  <si>
    <t>SARI TANI</t>
  </si>
  <si>
    <t>M. DASIR</t>
  </si>
  <si>
    <t>TUSIRIN</t>
  </si>
  <si>
    <t>KWT HARAPAN MAKMUR</t>
  </si>
  <si>
    <t>FITRI RISA SITORUS</t>
  </si>
  <si>
    <t>RIZKY NANDA SYAFRINA</t>
  </si>
  <si>
    <t>JULIANA RATU</t>
  </si>
  <si>
    <t>ANEKA SAYURAN</t>
  </si>
  <si>
    <t>KWT SRIKANDI</t>
  </si>
  <si>
    <t xml:space="preserve">TETI NASIPAH </t>
  </si>
  <si>
    <t>SRI MIRAWATI</t>
  </si>
  <si>
    <t>NUR ILHAMI APRIL</t>
  </si>
  <si>
    <t>KWT Karya Teguh</t>
  </si>
  <si>
    <t>Siti Aminah</t>
  </si>
  <si>
    <t>Kartika Sari</t>
  </si>
  <si>
    <t>Siti Umi Maisaroh</t>
  </si>
  <si>
    <t>Karya Cita Bersama</t>
  </si>
  <si>
    <t>Amin</t>
  </si>
  <si>
    <t>ANEKA SAYUR</t>
  </si>
  <si>
    <t>KWT MAJU JAYA</t>
  </si>
  <si>
    <t>SUPIATIK</t>
  </si>
  <si>
    <t>ELPERIA VERA WATI SIMANJUTAK</t>
  </si>
  <si>
    <t>SUMIATIK</t>
  </si>
  <si>
    <t>RUKIYATI</t>
  </si>
  <si>
    <t>SETIAWATI</t>
  </si>
  <si>
    <t>IRNAWATI</t>
  </si>
  <si>
    <t>KWT  MAWAR</t>
  </si>
  <si>
    <t>RUSIANI</t>
  </si>
  <si>
    <t>MASTIA</t>
  </si>
  <si>
    <t xml:space="preserve">MAISYARAH </t>
  </si>
  <si>
    <t>NURI</t>
  </si>
  <si>
    <t>ERNA WAHYUDI</t>
  </si>
  <si>
    <t>Aneka Sayur</t>
  </si>
  <si>
    <t xml:space="preserve">Kwt Pahang </t>
  </si>
  <si>
    <t>SETANGKAI PADI</t>
  </si>
  <si>
    <t>SISKA FITRIA</t>
  </si>
  <si>
    <t>NURJANNAH</t>
  </si>
  <si>
    <t>DELIMA</t>
  </si>
  <si>
    <t>0,5</t>
  </si>
  <si>
    <t>Teratai</t>
  </si>
  <si>
    <t>N situmorang</t>
  </si>
  <si>
    <t>Maju Jaya</t>
  </si>
  <si>
    <t>Maju</t>
  </si>
  <si>
    <t>Putra Triwijaya</t>
  </si>
  <si>
    <t>Sarwono</t>
  </si>
  <si>
    <t>Padi</t>
  </si>
  <si>
    <t>A. Sirait</t>
  </si>
  <si>
    <t>P. Siagian</t>
  </si>
  <si>
    <t>Panaili Turnip</t>
  </si>
  <si>
    <t>Almanius Sirait</t>
  </si>
  <si>
    <t>P. Tambunan</t>
  </si>
  <si>
    <t>Miswanto</t>
  </si>
  <si>
    <t>Suwanto</t>
  </si>
  <si>
    <t>Martabe</t>
  </si>
  <si>
    <t>Tua Lumban Tungkup</t>
  </si>
  <si>
    <t>Soalon,P</t>
  </si>
  <si>
    <t>Laban Hutabalian</t>
  </si>
  <si>
    <t>Miduk</t>
  </si>
  <si>
    <t>Agus Listen Sinaga</t>
  </si>
  <si>
    <t>Manggaraja</t>
  </si>
  <si>
    <t>Anggiat Nainggolan</t>
  </si>
  <si>
    <t>Parulian</t>
  </si>
  <si>
    <t>P. Sinaga</t>
  </si>
  <si>
    <t xml:space="preserve">P. Manurung </t>
  </si>
  <si>
    <t>M. Sinaga</t>
  </si>
  <si>
    <t>Sampai Tua</t>
  </si>
  <si>
    <t>J. Simarmata</t>
  </si>
  <si>
    <t>Timbul, SP</t>
  </si>
  <si>
    <t>Leonardo, P</t>
  </si>
  <si>
    <t>Liber Simanjuntak</t>
  </si>
  <si>
    <t>Nikson Sinaga</t>
  </si>
  <si>
    <t>Amsar</t>
  </si>
  <si>
    <t>Henneri Siahaan</t>
  </si>
  <si>
    <t>Efendi Sinaga</t>
  </si>
  <si>
    <t>Marbuah P</t>
  </si>
  <si>
    <t>1</t>
  </si>
  <si>
    <t>Ganefo</t>
  </si>
  <si>
    <t>Aidil Fadli</t>
  </si>
  <si>
    <t>Rudiansyah</t>
  </si>
  <si>
    <t>Jumri</t>
  </si>
  <si>
    <t>2</t>
  </si>
  <si>
    <t>Muslim NST</t>
  </si>
  <si>
    <t>Munir Nazar</t>
  </si>
  <si>
    <t>Baharu</t>
  </si>
  <si>
    <t>Syahdan</t>
  </si>
  <si>
    <t>Edi Syahputra</t>
  </si>
  <si>
    <t>Hasan Basri</t>
  </si>
  <si>
    <t>Mhd. Sofyan</t>
  </si>
  <si>
    <t>Kampung Lalang</t>
  </si>
  <si>
    <t>Permai</t>
  </si>
  <si>
    <t>Faisal Azmi</t>
  </si>
  <si>
    <t>Hendra</t>
  </si>
  <si>
    <t>Yusrizal</t>
  </si>
  <si>
    <t>Kenanga Maju</t>
  </si>
  <si>
    <t>Ratina</t>
  </si>
  <si>
    <t>Zuria</t>
  </si>
  <si>
    <t>JUMLAH</t>
  </si>
  <si>
    <t>Sentang</t>
  </si>
  <si>
    <t>Makam</t>
  </si>
  <si>
    <t>Satori</t>
  </si>
  <si>
    <t>Trimo</t>
  </si>
  <si>
    <t>Sumber Dana Masuk</t>
  </si>
  <si>
    <t>Musliyah</t>
  </si>
  <si>
    <t>Legirah</t>
  </si>
  <si>
    <t>Heriyanto</t>
  </si>
  <si>
    <t>Misran</t>
  </si>
  <si>
    <t>Sukur</t>
  </si>
  <si>
    <t>Serumpun</t>
  </si>
  <si>
    <t>M. Kholil</t>
  </si>
  <si>
    <t>Ruslan</t>
  </si>
  <si>
    <t>Bastian</t>
  </si>
  <si>
    <t>Kembang</t>
  </si>
  <si>
    <t>Ahmad Zaki</t>
  </si>
  <si>
    <t>Asniar</t>
  </si>
  <si>
    <t>Selamat</t>
  </si>
  <si>
    <t>Tembok</t>
  </si>
  <si>
    <t>Samsudin</t>
  </si>
  <si>
    <t>Bahtiar</t>
  </si>
  <si>
    <t>Ahmad Rozali</t>
  </si>
  <si>
    <t>Aisyah</t>
  </si>
  <si>
    <t>Kecipir</t>
  </si>
  <si>
    <t>Rudi kamsiah</t>
  </si>
  <si>
    <t>Suktri</t>
  </si>
  <si>
    <t>Tenera</t>
  </si>
  <si>
    <t>M. Dahlan</t>
  </si>
  <si>
    <t>Badrussalim</t>
  </si>
  <si>
    <t>Sophian</t>
  </si>
  <si>
    <t>Hybrida</t>
  </si>
  <si>
    <t>Mahyudin</t>
  </si>
  <si>
    <t>Usman Umar</t>
  </si>
  <si>
    <t>Kamaluddin</t>
  </si>
  <si>
    <t>Pematang Kocik</t>
  </si>
  <si>
    <t>Irfan</t>
  </si>
  <si>
    <t>Azhari</t>
  </si>
  <si>
    <t>Ridwan Siagian</t>
  </si>
  <si>
    <t>Husain Sabda</t>
  </si>
  <si>
    <t>Samsul K</t>
  </si>
  <si>
    <t>Citra Harapan</t>
  </si>
  <si>
    <t>Rinaldi</t>
  </si>
  <si>
    <t>Ruslan Lubis</t>
  </si>
  <si>
    <t>Sri Indah</t>
  </si>
  <si>
    <t>Khairul Hasan</t>
  </si>
  <si>
    <t>Cahaya Tani</t>
  </si>
  <si>
    <t>Ramli AR</t>
  </si>
  <si>
    <t>Mekar</t>
  </si>
  <si>
    <t>Budiansyah</t>
  </si>
  <si>
    <t>Yus Darli</t>
  </si>
  <si>
    <t>Sabri</t>
  </si>
  <si>
    <t>Mekar Jadi</t>
  </si>
  <si>
    <t>Abdul Latib</t>
  </si>
  <si>
    <t>Erliana</t>
  </si>
  <si>
    <t>Terbit</t>
  </si>
  <si>
    <t>Saharuddin Jakfar</t>
  </si>
  <si>
    <t>M. Rozali</t>
  </si>
  <si>
    <t>Oloan Lubis</t>
  </si>
  <si>
    <t>Jumali</t>
  </si>
  <si>
    <t>Khairunnas</t>
  </si>
  <si>
    <t>Sahar</t>
  </si>
  <si>
    <t>Sido rukun</t>
  </si>
  <si>
    <t>Soroto</t>
  </si>
  <si>
    <t>Ngatimin</t>
  </si>
  <si>
    <t>Sido Rejo</t>
  </si>
  <si>
    <t>Sido Seni</t>
  </si>
  <si>
    <t>Sahril</t>
  </si>
  <si>
    <t>Sutio</t>
  </si>
  <si>
    <t>Bagan Baru</t>
  </si>
  <si>
    <t>Rukun</t>
  </si>
  <si>
    <t>Boyani</t>
  </si>
  <si>
    <t>Maspuddin</t>
  </si>
  <si>
    <t>Gunarto</t>
  </si>
  <si>
    <t>Sederhana</t>
  </si>
  <si>
    <t>Sunarto</t>
  </si>
  <si>
    <t>Sukirni</t>
  </si>
  <si>
    <t>M. Rozi</t>
  </si>
  <si>
    <t>Juni Lusiana</t>
  </si>
  <si>
    <t>Sumarlin</t>
  </si>
  <si>
    <t>Bina Karya</t>
  </si>
  <si>
    <t>Gito</t>
  </si>
  <si>
    <t>Masyuri</t>
  </si>
  <si>
    <t>Selaras</t>
  </si>
  <si>
    <t>Imam Syafi</t>
  </si>
  <si>
    <t>Maliki</t>
  </si>
  <si>
    <t>Alyas</t>
  </si>
  <si>
    <t>Karya Bakti</t>
  </si>
  <si>
    <t>Syamsuddin</t>
  </si>
  <si>
    <t>Sumino</t>
  </si>
  <si>
    <t>Tali Air Permai</t>
  </si>
  <si>
    <t>Hasan</t>
  </si>
  <si>
    <t>Kosim</t>
  </si>
  <si>
    <t>Sutiman</t>
  </si>
  <si>
    <t>Abu Bakar</t>
  </si>
  <si>
    <t>Ishak</t>
  </si>
  <si>
    <t>Elvianto</t>
  </si>
  <si>
    <t>Muhammad Idris</t>
  </si>
  <si>
    <t>Rofi'i</t>
  </si>
  <si>
    <t xml:space="preserve">Mitra Sejati </t>
  </si>
  <si>
    <t>Amirlan</t>
  </si>
  <si>
    <t>Misriaman</t>
  </si>
  <si>
    <t>Suka Jadi</t>
  </si>
  <si>
    <t>Yus Efendi</t>
  </si>
  <si>
    <t>Jamli</t>
  </si>
  <si>
    <t>Anan</t>
  </si>
  <si>
    <t>Maju Tani</t>
  </si>
  <si>
    <t>Anwarzam</t>
  </si>
  <si>
    <t>Amirsyah</t>
  </si>
  <si>
    <t>Ahmad Ajahi</t>
  </si>
  <si>
    <t>Syamsiar</t>
  </si>
  <si>
    <t>Asri Iteng</t>
  </si>
  <si>
    <t>Bahrein</t>
  </si>
  <si>
    <t>Berjaya</t>
  </si>
  <si>
    <t>Zulkhaidir Azmi</t>
  </si>
  <si>
    <t>Zulfirman Hasmi</t>
  </si>
  <si>
    <t>Mhd. Syarif</t>
  </si>
  <si>
    <t>Pahala</t>
  </si>
  <si>
    <t>M. Thahir</t>
  </si>
  <si>
    <t>Ibrahim</t>
  </si>
  <si>
    <t>Razali</t>
  </si>
  <si>
    <t>Flamboyan</t>
  </si>
  <si>
    <t>Mhd . Ali</t>
  </si>
  <si>
    <t>Ridwan</t>
  </si>
  <si>
    <t>Maharani</t>
  </si>
  <si>
    <t>Syamsul Bahri</t>
  </si>
  <si>
    <t>Ilyas</t>
  </si>
  <si>
    <t>Anwar</t>
  </si>
  <si>
    <t>Mhd. Husin</t>
  </si>
  <si>
    <t>Mhd. Asma</t>
  </si>
  <si>
    <t>Mekar Melati</t>
  </si>
  <si>
    <t>M. Syafi'i Kilsa</t>
  </si>
  <si>
    <t>A. Khaidir Siagian</t>
  </si>
  <si>
    <t>Syamsul Bahri HM</t>
  </si>
  <si>
    <t>Abd. Kahar</t>
  </si>
  <si>
    <t>Mitra Sejahtera</t>
  </si>
  <si>
    <t>Erwansyah</t>
  </si>
  <si>
    <t>Muklis</t>
  </si>
  <si>
    <t>Indonesia Maju</t>
  </si>
  <si>
    <t>Manjahidin</t>
  </si>
  <si>
    <t>Umar Wira</t>
  </si>
  <si>
    <t>M. Uddin</t>
  </si>
  <si>
    <t>Subur Makmur</t>
  </si>
  <si>
    <t>Abdul Hamid</t>
  </si>
  <si>
    <t>Yulian Putra</t>
  </si>
  <si>
    <t>Ahmad Tarmidzi</t>
  </si>
  <si>
    <t>Berkah Jaya</t>
  </si>
  <si>
    <t>H Rusli</t>
  </si>
  <si>
    <t>M Solihin</t>
  </si>
  <si>
    <t>H Ahmad Supriani</t>
  </si>
  <si>
    <t>Gaya Baru</t>
  </si>
  <si>
    <t>Ahmad Sufri</t>
  </si>
  <si>
    <t>Enen Azhari</t>
  </si>
  <si>
    <t>Abdul Qofur</t>
  </si>
  <si>
    <t>Surabaya</t>
  </si>
  <si>
    <t>Abdul Muis</t>
  </si>
  <si>
    <t>Khairuddin</t>
  </si>
  <si>
    <t>Pematang Rambai</t>
  </si>
  <si>
    <t>Berkat</t>
  </si>
  <si>
    <t>M. Namin</t>
  </si>
  <si>
    <t>Mufti Ali</t>
  </si>
  <si>
    <t>S. Tambunan</t>
  </si>
  <si>
    <t>Abdullah</t>
  </si>
  <si>
    <t>M. Zaini</t>
  </si>
  <si>
    <t>M. Jahar</t>
  </si>
  <si>
    <t>Rusliyan</t>
  </si>
  <si>
    <t>Basyrah</t>
  </si>
  <si>
    <t>Taruna Tani</t>
  </si>
  <si>
    <t>Ilyas NST</t>
  </si>
  <si>
    <t>P. Ramli</t>
  </si>
  <si>
    <t>Salman</t>
  </si>
  <si>
    <t>Remaja</t>
  </si>
  <si>
    <t>Ermansyah</t>
  </si>
  <si>
    <t>Mansyur</t>
  </si>
  <si>
    <t xml:space="preserve">Erpan Eros Irwansyah </t>
  </si>
  <si>
    <t>Sub. Pujayu</t>
  </si>
  <si>
    <t>H. Mujiono</t>
  </si>
  <si>
    <t>Syafrizal</t>
  </si>
  <si>
    <t>K. Sitorus</t>
  </si>
  <si>
    <t>L. Silitonga</t>
  </si>
  <si>
    <t>D. Silaen</t>
  </si>
  <si>
    <t>Sahata</t>
  </si>
  <si>
    <t>M.Sirait</t>
  </si>
  <si>
    <t>Boimin</t>
  </si>
  <si>
    <t>Karmin</t>
  </si>
  <si>
    <t>Giat</t>
  </si>
  <si>
    <t>W. Sitorus</t>
  </si>
  <si>
    <t>M. Siagian</t>
  </si>
  <si>
    <t>T. Simbolon</t>
  </si>
  <si>
    <t>Arbaini</t>
  </si>
  <si>
    <t>Syafri</t>
  </si>
  <si>
    <t>SAMPAI TUA</t>
  </si>
  <si>
    <t>Maksum Siagian</t>
  </si>
  <si>
    <t>Hermansyah</t>
  </si>
  <si>
    <t>ALI JHONI MARPAUNG</t>
  </si>
  <si>
    <t>G.SITORUS</t>
  </si>
  <si>
    <t>Hamida Tambunan</t>
  </si>
  <si>
    <t>Aliman Tampubolon</t>
  </si>
  <si>
    <t>Bonar Sitorus</t>
  </si>
  <si>
    <t>MULA JADI</t>
  </si>
  <si>
    <t>K. SILAEN</t>
  </si>
  <si>
    <t>A. PANJAITAN</t>
  </si>
  <si>
    <t>S. SILAEN</t>
  </si>
  <si>
    <t>DOA BERSAMA</t>
  </si>
  <si>
    <t>H. ARUAN</t>
  </si>
  <si>
    <t>H. DAILI</t>
  </si>
  <si>
    <t>SL. SIAHAAN</t>
  </si>
  <si>
    <t>Rezeki</t>
  </si>
  <si>
    <t>M. Anhar</t>
  </si>
  <si>
    <t>M. Alisubhan</t>
  </si>
  <si>
    <t>Budi</t>
  </si>
  <si>
    <t>Saprudin</t>
  </si>
  <si>
    <t>Adlin</t>
  </si>
  <si>
    <t>Sumber Sari</t>
  </si>
  <si>
    <t>Sutrisno</t>
  </si>
  <si>
    <t>Eka</t>
  </si>
  <si>
    <t>Zulham</t>
  </si>
  <si>
    <t>Susanti</t>
  </si>
  <si>
    <t>Bersinar</t>
  </si>
  <si>
    <t>Emami</t>
  </si>
  <si>
    <t>Nurmala</t>
  </si>
  <si>
    <t>Amrin</t>
  </si>
  <si>
    <t>Harun Asbi</t>
  </si>
  <si>
    <t>Abdul Jalil</t>
  </si>
  <si>
    <t>Mulia Jaya</t>
  </si>
  <si>
    <t>Riduwan</t>
  </si>
  <si>
    <t>Ahmad Jailani</t>
  </si>
  <si>
    <t>Mulia Sehati</t>
  </si>
  <si>
    <t>Yuswono</t>
  </si>
  <si>
    <t>Asrul</t>
  </si>
  <si>
    <t>Serayu</t>
  </si>
  <si>
    <t>B. Pakpahan</t>
  </si>
  <si>
    <t>Subagio</t>
  </si>
  <si>
    <t>Tukino</t>
  </si>
  <si>
    <t>Suhedi</t>
  </si>
  <si>
    <t>Wagiman</t>
  </si>
  <si>
    <t>Gerak Tani</t>
  </si>
  <si>
    <t>Suparjo</t>
  </si>
  <si>
    <t>Sugiman</t>
  </si>
  <si>
    <t>Sawit Subur</t>
  </si>
  <si>
    <t>Ngatino</t>
  </si>
  <si>
    <t>Sumber Indah</t>
  </si>
  <si>
    <t>Tukijan</t>
  </si>
  <si>
    <t>Jarmin</t>
  </si>
  <si>
    <t>Abd. Gaffar</t>
  </si>
  <si>
    <t>Syahlatsyah</t>
  </si>
  <si>
    <t>Perdamaian</t>
  </si>
  <si>
    <t>Lukman</t>
  </si>
  <si>
    <t>Tulus Jumali</t>
  </si>
  <si>
    <t>Sawit Madani</t>
  </si>
  <si>
    <t>Amat Supriadi</t>
  </si>
  <si>
    <t>Nurdin</t>
  </si>
  <si>
    <t>Jamaluddin</t>
  </si>
  <si>
    <t>Palawija</t>
  </si>
  <si>
    <t>Nur Masyita</t>
  </si>
  <si>
    <t>Tri Suhartati</t>
  </si>
  <si>
    <t>Kel. Bagan Arya</t>
  </si>
  <si>
    <t>Hendra Dalimunthe</t>
  </si>
  <si>
    <t>M Ali</t>
  </si>
  <si>
    <t>M. Sofian</t>
  </si>
  <si>
    <t>Rifi Hamdani</t>
  </si>
  <si>
    <t>Berkembang</t>
  </si>
  <si>
    <t>Farida</t>
  </si>
  <si>
    <t>Erlina</t>
  </si>
  <si>
    <t>Siti Rukia</t>
  </si>
  <si>
    <t>Rijal Syahbudi</t>
  </si>
  <si>
    <t>Refal</t>
  </si>
  <si>
    <t>Ahamad Zaki</t>
  </si>
  <si>
    <t>Maksum Bustami</t>
  </si>
  <si>
    <t>Rimbun Jaya</t>
  </si>
  <si>
    <t>Bambang Z Rao</t>
  </si>
  <si>
    <t>Dasmita</t>
  </si>
  <si>
    <t>Karya Muda</t>
  </si>
  <si>
    <t>Edi Surya</t>
  </si>
  <si>
    <t>Miswadi</t>
  </si>
  <si>
    <t>Bunga Lestari</t>
  </si>
  <si>
    <t>Juni Rahmadani</t>
  </si>
  <si>
    <t>Jainuddin</t>
  </si>
  <si>
    <t xml:space="preserve">Makmur Berkarya </t>
  </si>
  <si>
    <t>Firman syah putra</t>
  </si>
  <si>
    <t>Ade Putra</t>
  </si>
  <si>
    <t>Herwinsyah</t>
  </si>
  <si>
    <t>Sumila</t>
  </si>
  <si>
    <t>Abdul Azis</t>
  </si>
  <si>
    <t>Jago</t>
  </si>
  <si>
    <t>Bahrum</t>
  </si>
  <si>
    <t>Rawo Jaya</t>
  </si>
  <si>
    <t>Mutiara</t>
  </si>
  <si>
    <t>Maddin</t>
  </si>
  <si>
    <t>Saripuddin</t>
  </si>
  <si>
    <t>Ternak Sejahtera</t>
  </si>
  <si>
    <t>Sagimin</t>
  </si>
  <si>
    <t>Amanah</t>
  </si>
  <si>
    <t>Suko Siswono</t>
  </si>
  <si>
    <t>Gino</t>
  </si>
  <si>
    <t>Sukamto</t>
  </si>
  <si>
    <t>Bersama</t>
  </si>
  <si>
    <t>Samsul Komar</t>
  </si>
  <si>
    <t>Iqbal</t>
  </si>
  <si>
    <t>Ahmd Aripin</t>
  </si>
  <si>
    <t>Anwandi</t>
  </si>
  <si>
    <t>Subur Jaya</t>
  </si>
  <si>
    <t>Hasbullah</t>
  </si>
  <si>
    <t>Tukiran</t>
  </si>
  <si>
    <t>Ersip</t>
  </si>
  <si>
    <t>Surip Imami</t>
  </si>
  <si>
    <t>Mhd Yusuf</t>
  </si>
  <si>
    <t>A. Supriadi</t>
  </si>
  <si>
    <t>11. Kec. Nibung Hangus</t>
  </si>
  <si>
    <t>Rawo Tani</t>
  </si>
  <si>
    <t>Sugiono</t>
  </si>
  <si>
    <t>Lestari</t>
  </si>
  <si>
    <t>Nur Ainun</t>
  </si>
  <si>
    <t>Sapari Hanum</t>
  </si>
  <si>
    <t>Halimah</t>
  </si>
  <si>
    <t>Home Industri</t>
  </si>
  <si>
    <t>KWT Jingga</t>
  </si>
  <si>
    <t>Khairunnisa</t>
  </si>
  <si>
    <t>Aida</t>
  </si>
  <si>
    <t>Nur Aidah</t>
  </si>
  <si>
    <t>Tan. Pekarangan</t>
  </si>
  <si>
    <t>Sejahtera Malaka</t>
  </si>
  <si>
    <t>Siti Hawa</t>
  </si>
  <si>
    <t xml:space="preserve">Bandar Rahmat </t>
  </si>
  <si>
    <t>Tani Nelayan</t>
  </si>
  <si>
    <t>Yaltini</t>
  </si>
  <si>
    <t>Kwt Pertiwi</t>
  </si>
  <si>
    <t>Nortia</t>
  </si>
  <si>
    <t>Nur Fitriani</t>
  </si>
  <si>
    <t>Kwt Lancang Kuning</t>
  </si>
  <si>
    <t>Asmawati</t>
  </si>
  <si>
    <t>Ratna</t>
  </si>
  <si>
    <t xml:space="preserve">Fadillah </t>
  </si>
  <si>
    <t>Kwt Seroja</t>
  </si>
  <si>
    <t>Fitri Umayroh</t>
  </si>
  <si>
    <t>Nurhasanah</t>
  </si>
  <si>
    <t>Tan. Perkarangan</t>
  </si>
  <si>
    <t>Kwt Blibis</t>
  </si>
  <si>
    <t>Susilawati</t>
  </si>
  <si>
    <t>Nurhafni</t>
  </si>
  <si>
    <t>Fatmawati</t>
  </si>
  <si>
    <t>Kwt Mitra Mandiri</t>
  </si>
  <si>
    <t>Deli Agustina</t>
  </si>
  <si>
    <t>Farida Hanum</t>
  </si>
  <si>
    <t>Mahniah</t>
  </si>
  <si>
    <t>Pengolahan Hasil</t>
  </si>
  <si>
    <t>Kwt Anggrek</t>
  </si>
  <si>
    <t>Irma Erfiana</t>
  </si>
  <si>
    <t>Nuriana</t>
  </si>
  <si>
    <t>Nuriani</t>
  </si>
  <si>
    <t>Kwt Mawar</t>
  </si>
  <si>
    <t>Suarmi</t>
  </si>
  <si>
    <t>Suparmi</t>
  </si>
  <si>
    <t>Misni</t>
  </si>
  <si>
    <t>Kwt Mawar Melati</t>
  </si>
  <si>
    <t>Supriatin</t>
  </si>
  <si>
    <t>Ria Mariati</t>
  </si>
  <si>
    <t>Kwt Murah Rezeki</t>
  </si>
  <si>
    <t>R. Br Situmorang</t>
  </si>
  <si>
    <t>Sriana</t>
  </si>
  <si>
    <t>Ida wati</t>
  </si>
  <si>
    <t>SUKATIRU</t>
  </si>
  <si>
    <t>RUSTAM EFENDI</t>
  </si>
  <si>
    <t>ENDIK SUSIANTO</t>
  </si>
  <si>
    <t>IWAN ABDI</t>
  </si>
  <si>
    <t>HENDRA KURNIAWAN</t>
  </si>
  <si>
    <t>MUTIARA</t>
  </si>
  <si>
    <t>MISDIONO</t>
  </si>
  <si>
    <t>AGUS SUHANDA</t>
  </si>
  <si>
    <t>MEILAN RUDIANTO</t>
  </si>
  <si>
    <t>PARIMUN</t>
  </si>
  <si>
    <t>RUSLIM</t>
  </si>
  <si>
    <t>TANAH TIMBUL</t>
  </si>
  <si>
    <t>HERI SAPUTRA</t>
  </si>
  <si>
    <t>MISBEN</t>
  </si>
  <si>
    <t>TUMADI</t>
  </si>
  <si>
    <t>RAMIJAN</t>
  </si>
  <si>
    <t>BONARI</t>
  </si>
  <si>
    <t>TANI TIMBUL</t>
  </si>
  <si>
    <t>EDI GUNAWAN</t>
  </si>
  <si>
    <t>WELAS ANDIKA</t>
  </si>
  <si>
    <t>APRIANTO</t>
  </si>
  <si>
    <t>TUMIN</t>
  </si>
  <si>
    <t>SIDOJADI</t>
  </si>
  <si>
    <t>AGUS KURNIADI</t>
  </si>
  <si>
    <t>MARLIN SUSANTO</t>
  </si>
  <si>
    <t>M.SELAMAT</t>
  </si>
  <si>
    <t>SUWARDI</t>
  </si>
  <si>
    <t>TEKAD HARIANTO</t>
  </si>
  <si>
    <t>MASRSONO</t>
  </si>
  <si>
    <t>SUGIATMONO</t>
  </si>
  <si>
    <t>KWALA SIKASIM</t>
  </si>
  <si>
    <t>MERANTI JAYA</t>
  </si>
  <si>
    <t>B.NAPITUPULU</t>
  </si>
  <si>
    <t>KOMBALI</t>
  </si>
  <si>
    <t>PRENGKI</t>
  </si>
  <si>
    <t>MISLAN</t>
  </si>
  <si>
    <t>ANWAR</t>
  </si>
  <si>
    <t>SYAHRIL.HR</t>
  </si>
  <si>
    <t>SEHARI</t>
  </si>
  <si>
    <t>MAHMUN</t>
  </si>
  <si>
    <t>HORAS JAYA</t>
  </si>
  <si>
    <t>JUSMAN HUTAGAOL</t>
  </si>
  <si>
    <t>ROBINSON LUMBANGAOL</t>
  </si>
  <si>
    <t>JASMIN SIAGIAN</t>
  </si>
  <si>
    <t>HENDRA GUNAWAN.N</t>
  </si>
  <si>
    <t>LAMHOT MANAEK.S</t>
  </si>
  <si>
    <t>PARMIN PANJAITAN</t>
  </si>
  <si>
    <t>DWI SRI</t>
  </si>
  <si>
    <t>LITMAN J. HUTAGAOL</t>
  </si>
  <si>
    <t>JANUS SIAGIAN</t>
  </si>
  <si>
    <t>SUDERMAN PANJAITAN</t>
  </si>
  <si>
    <t>SEKAR MELATI</t>
  </si>
  <si>
    <t>JAYA MANDIRI</t>
  </si>
  <si>
    <t>NASIR HAPOSAN</t>
  </si>
  <si>
    <t>JIBRAIL C.S</t>
  </si>
  <si>
    <t>EDI SUTRISNO</t>
  </si>
  <si>
    <t>PERJUANGAN TANI</t>
  </si>
  <si>
    <t>RONALD PANGGABEAN</t>
  </si>
  <si>
    <t>ASNAH</t>
  </si>
  <si>
    <t>SUKOREJO</t>
  </si>
  <si>
    <t>TUMERI</t>
  </si>
  <si>
    <t>JUANTO</t>
  </si>
  <si>
    <t>YANTNO</t>
  </si>
  <si>
    <t>FORMULA</t>
  </si>
  <si>
    <t>SUKERI</t>
  </si>
  <si>
    <t>YETNO</t>
  </si>
  <si>
    <t>DEDO</t>
  </si>
  <si>
    <t>JURIANTO</t>
  </si>
  <si>
    <t>HERWAN</t>
  </si>
  <si>
    <t>TUKIRAN</t>
  </si>
  <si>
    <t>SUKARDI,SPd.</t>
  </si>
  <si>
    <t>NGATIMIN</t>
  </si>
  <si>
    <t>WAKIDI</t>
  </si>
  <si>
    <t>M.SAFI’I BUTAR-BUTAR</t>
  </si>
  <si>
    <t>SUTRISMAN</t>
  </si>
  <si>
    <t>JATI MULIO</t>
  </si>
  <si>
    <t>ASIYADI</t>
  </si>
  <si>
    <t>SUDARMAN</t>
  </si>
  <si>
    <t>RUDI SYAHPUTRA</t>
  </si>
  <si>
    <t>BUDI SETIAWAN</t>
  </si>
  <si>
    <t>NGALIMAN</t>
  </si>
  <si>
    <t>SUKARMIN</t>
  </si>
  <si>
    <t>NGALIMIN</t>
  </si>
  <si>
    <t>NASRUL</t>
  </si>
  <si>
    <t>MEKAR MULIO</t>
  </si>
  <si>
    <t>M.TAMBUNAN</t>
  </si>
  <si>
    <t>BENAR SINAGA</t>
  </si>
  <si>
    <t>DAPOT GURNING</t>
  </si>
  <si>
    <t>RUSITO</t>
  </si>
  <si>
    <t>SUKARMAN</t>
  </si>
  <si>
    <t>SAPUAN</t>
  </si>
  <si>
    <t>SANGGUP BERANTAS</t>
  </si>
  <si>
    <t>ADI SUSWANTO</t>
  </si>
  <si>
    <t>DARMIN</t>
  </si>
  <si>
    <t>EDIANTO</t>
  </si>
  <si>
    <t>KALAM</t>
  </si>
  <si>
    <t>TUKIMUN</t>
  </si>
  <si>
    <t>TANI MA JU</t>
  </si>
  <si>
    <t>TOBO SIAGIAN</t>
  </si>
  <si>
    <t>JHONSON.S</t>
  </si>
  <si>
    <t>DARIUS SIAGIAN</t>
  </si>
  <si>
    <t>SUKA RAMAI</t>
  </si>
  <si>
    <t>RUSIADI</t>
  </si>
  <si>
    <t>DWI RATNASARI</t>
  </si>
  <si>
    <t>DARMA</t>
  </si>
  <si>
    <t>SUANDI</t>
  </si>
  <si>
    <t>SOPOYONO</t>
  </si>
  <si>
    <t>EDI NAPITUPULU</t>
  </si>
  <si>
    <t>MISRIANTO</t>
  </si>
  <si>
    <t>SUKARAME</t>
  </si>
  <si>
    <t>MHD.DANU SAPUTRA</t>
  </si>
  <si>
    <t>AGUS HANDOKO</t>
  </si>
  <si>
    <t>WAGIMUN</t>
  </si>
  <si>
    <t>SUBUR MANDIRI</t>
  </si>
  <si>
    <t>WALI WALA SAGALA</t>
  </si>
  <si>
    <t>HERDIN NAINGGOLAN</t>
  </si>
  <si>
    <t>LIMBUNGAN</t>
  </si>
  <si>
    <t>DEJON MANIK</t>
  </si>
  <si>
    <t>BISKER SILALAHI</t>
  </si>
  <si>
    <t>SIMUJUR</t>
  </si>
  <si>
    <t>GANDI</t>
  </si>
  <si>
    <t>MEKAR MAJU</t>
  </si>
  <si>
    <t>IDRIS</t>
  </si>
  <si>
    <t>NASIP</t>
  </si>
  <si>
    <t>M.AKUP</t>
  </si>
  <si>
    <t>MUNIR</t>
  </si>
  <si>
    <t>MEKAR WANGI</t>
  </si>
  <si>
    <t>MHD.MUHID</t>
  </si>
  <si>
    <t>HENDRO PANJAITAN</t>
  </si>
  <si>
    <t>EPENDI MANIK</t>
  </si>
  <si>
    <t>PANGIHUTAN SILAEN</t>
  </si>
  <si>
    <t>HORAS TANI</t>
  </si>
  <si>
    <t>JENIKAR MANIK</t>
  </si>
  <si>
    <t>PARULIAN SIAGIAN</t>
  </si>
  <si>
    <t>JOSNI MANIK</t>
  </si>
  <si>
    <t>TEKAD</t>
  </si>
  <si>
    <t>JUEDI</t>
  </si>
  <si>
    <t>SRI MAJU</t>
  </si>
  <si>
    <t>KARYO</t>
  </si>
  <si>
    <t>SEI BEJANGKAR</t>
  </si>
  <si>
    <t>KONGO MANGAPUL SIAGIAN</t>
  </si>
  <si>
    <t>JULI SINAGA</t>
  </si>
  <si>
    <t>MANGATUR SIAHAAN</t>
  </si>
  <si>
    <t>MARRYOD BINTANG</t>
  </si>
  <si>
    <t>MP HARRISON NAIBAHO</t>
  </si>
  <si>
    <t>SUJADI ABDUL GHOFUR</t>
  </si>
  <si>
    <t>MUHAMMAD SUNARYO</t>
  </si>
  <si>
    <t>HEMAT SIAGIAN</t>
  </si>
  <si>
    <t>ROBERT SIHOTANG</t>
  </si>
  <si>
    <t>PERK.SEI BEJANGKAR</t>
  </si>
  <si>
    <t>SALAM I</t>
  </si>
  <si>
    <t>SURAT DINATA</t>
  </si>
  <si>
    <t>M.SHOLIHIN</t>
  </si>
  <si>
    <t>YANTO SAPUTRA.P</t>
  </si>
  <si>
    <t>TERATAK</t>
  </si>
  <si>
    <t>SUDARSO</t>
  </si>
  <si>
    <t>EFENDI SYAHPUTRA</t>
  </si>
  <si>
    <t>AMRI KUSEN</t>
  </si>
  <si>
    <t>JATI</t>
  </si>
  <si>
    <t>RUSMADI</t>
  </si>
  <si>
    <t>KOKO ANDIKA</t>
  </si>
  <si>
    <t>SUHERI ANTO</t>
  </si>
  <si>
    <t>SILUAR</t>
  </si>
  <si>
    <t>JAMES SIMAGUNSONG</t>
  </si>
  <si>
    <t>PAHALA SITORUS</t>
  </si>
  <si>
    <t>SUDIRMAN MARPAUNG</t>
  </si>
  <si>
    <t>HAMJAH HUTAHAYAN</t>
  </si>
  <si>
    <t>TUGIRIN</t>
  </si>
  <si>
    <t>SUNGKONO</t>
  </si>
  <si>
    <t>ISWADI HARAHAP</t>
  </si>
  <si>
    <t>MARIDIN.S</t>
  </si>
  <si>
    <t>BAHRUM SITORUS</t>
  </si>
  <si>
    <t>SANTI MANURUNG</t>
  </si>
  <si>
    <t>LAMTUBONA</t>
  </si>
  <si>
    <t>TOGAP SITORUS</t>
  </si>
  <si>
    <t>JAMUDA PANJAITAN</t>
  </si>
  <si>
    <t>HERI HARIWANTO TBN</t>
  </si>
  <si>
    <t>MUKTAR PANJAITAN</t>
  </si>
  <si>
    <t>HOLOAN SITORUS</t>
  </si>
  <si>
    <t>10. Kecamatan Sei Balai</t>
  </si>
  <si>
    <t>11. Kec Nibung Hangus</t>
  </si>
  <si>
    <t>SUMBER SARI</t>
  </si>
  <si>
    <t>ABDULLAH.P</t>
  </si>
  <si>
    <t>KATINO</t>
  </si>
  <si>
    <t>PERKEBUNAN</t>
  </si>
  <si>
    <t>KARYA BAKTI</t>
  </si>
  <si>
    <t>YANI SUGIARTO</t>
  </si>
  <si>
    <t>ISHAK</t>
  </si>
  <si>
    <t>BAMBANG.S</t>
  </si>
  <si>
    <t>BERDIKARI JAYA</t>
  </si>
  <si>
    <t>PAUJAN</t>
  </si>
  <si>
    <t>NANIPUR</t>
  </si>
  <si>
    <t>ISHAK TANJUNG</t>
  </si>
  <si>
    <t>SUYATNO</t>
  </si>
  <si>
    <t>BADRUN</t>
  </si>
  <si>
    <t>SEJAHTERA JAYA</t>
  </si>
  <si>
    <t>SUBROTO</t>
  </si>
  <si>
    <t>NOVENDI.S</t>
  </si>
  <si>
    <t>MARIANI.P</t>
  </si>
  <si>
    <t>EDI SIAHAAN</t>
  </si>
  <si>
    <t>HERMAN PURBA</t>
  </si>
  <si>
    <t>CARLES SILITONGA</t>
  </si>
  <si>
    <t>DARAT SEJAHTERA</t>
  </si>
  <si>
    <t>T.COY SITUMORANG</t>
  </si>
  <si>
    <t>ZULFENDI</t>
  </si>
  <si>
    <t>KARDI</t>
  </si>
  <si>
    <t>HORAS P.T</t>
  </si>
  <si>
    <t>ARIYOTO</t>
  </si>
  <si>
    <t>DOSEN SITEPU</t>
  </si>
  <si>
    <t>AMIR SYAHWIN</t>
  </si>
  <si>
    <t>SUPIANDI</t>
  </si>
  <si>
    <t>SAPII</t>
  </si>
  <si>
    <t>MAHMUD</t>
  </si>
  <si>
    <t>UDIN</t>
  </si>
  <si>
    <t>TUMIN SYAHPUTRA</t>
  </si>
  <si>
    <t>SUPRIADI.G</t>
  </si>
  <si>
    <t>TIMBUL MANDIRI</t>
  </si>
  <si>
    <t>EDI SUPRAYOGI</t>
  </si>
  <si>
    <t>LESMANA</t>
  </si>
  <si>
    <t>JAMARI</t>
  </si>
  <si>
    <t>KUSNADI</t>
  </si>
  <si>
    <t>TERNAK UNGGUL</t>
  </si>
  <si>
    <t>RAHMAD SOPIYAN</t>
  </si>
  <si>
    <t>SYIFUL B</t>
  </si>
  <si>
    <t>SUKMAWATI</t>
  </si>
  <si>
    <t>DOMBA SEJAHTERA BERSAMA</t>
  </si>
  <si>
    <t>SUPITO</t>
  </si>
  <si>
    <t>HERI IRAWAN</t>
  </si>
  <si>
    <t>AGUS SARIANTO</t>
  </si>
  <si>
    <t>MULIO</t>
  </si>
  <si>
    <t>DE.MARPAUNG</t>
  </si>
  <si>
    <t>SLAMET RIADI</t>
  </si>
  <si>
    <t>SUPARJO</t>
  </si>
  <si>
    <t>HERI IRAWADI</t>
  </si>
  <si>
    <t>SAMINO.S</t>
  </si>
  <si>
    <t>MASLIN</t>
  </si>
  <si>
    <t>MUHADI</t>
  </si>
  <si>
    <t>BENGGOLO</t>
  </si>
  <si>
    <t>UNIARDI</t>
  </si>
  <si>
    <t>SURTI UTAMI</t>
  </si>
  <si>
    <t>NGATIO</t>
  </si>
  <si>
    <t>ISWANDI</t>
  </si>
  <si>
    <t>BUCHEK ANWAR</t>
  </si>
  <si>
    <t>GINEM</t>
  </si>
  <si>
    <t>SUBAKIR</t>
  </si>
  <si>
    <t>MEKAR SEJAHTERA</t>
  </si>
  <si>
    <t>RUDI HANAFI</t>
  </si>
  <si>
    <t>TEGUH</t>
  </si>
  <si>
    <t>ROHIMAN</t>
  </si>
  <si>
    <t>MHD. IDRIS</t>
  </si>
  <si>
    <t>MASWAR BUDI</t>
  </si>
  <si>
    <t>JANGKAR JAYA</t>
  </si>
  <si>
    <t>JUMINTAR SIAHAAN</t>
  </si>
  <si>
    <t>YUSRIZAL NASUTION</t>
  </si>
  <si>
    <t>KORNEL</t>
  </si>
  <si>
    <t>TAUFIK ADI</t>
  </si>
  <si>
    <t>HIDAYAT</t>
  </si>
  <si>
    <t>M.DARWIS</t>
  </si>
  <si>
    <t>SIJON HARTANTO</t>
  </si>
  <si>
    <t>AMIT KUSEN</t>
  </si>
  <si>
    <t>MANDIRI FAUNA</t>
  </si>
  <si>
    <t>M SAID</t>
  </si>
  <si>
    <t>PERK.SEI BALAI</t>
  </si>
  <si>
    <t>DAMAYANTI</t>
  </si>
  <si>
    <t>LOLOTAN JAYA</t>
  </si>
  <si>
    <t>SELAMAT PRIBADI</t>
  </si>
  <si>
    <t>ALIM</t>
  </si>
  <si>
    <t>PONODI</t>
  </si>
  <si>
    <t>SUPRIYANTO</t>
  </si>
  <si>
    <t>PERINTIS</t>
  </si>
  <si>
    <t>HASAN BASRI SIREGAR</t>
  </si>
  <si>
    <t>RAHUNING</t>
  </si>
  <si>
    <t>SUKA JAYA</t>
  </si>
  <si>
    <t>SUHERMAN, S.Sos</t>
  </si>
  <si>
    <t>INDRA PRATAMA</t>
  </si>
  <si>
    <t>12. Kecamatan Sei balai</t>
  </si>
  <si>
    <t>1. Kecamatan : Sei Suka</t>
  </si>
  <si>
    <t>2. Kecamatan : Laut Tador</t>
  </si>
  <si>
    <t>3. Kecamatan Lima Puluh Pesisir</t>
  </si>
  <si>
    <t>KWT.TIMBUL SARI</t>
  </si>
  <si>
    <t>LENI BUDIARTI</t>
  </si>
  <si>
    <t>RASNI</t>
  </si>
  <si>
    <t>KWT TULIP</t>
  </si>
  <si>
    <t>SRIMAH</t>
  </si>
  <si>
    <t>SURIANA</t>
  </si>
  <si>
    <t>SITI MAIMUNAH</t>
  </si>
  <si>
    <t>MUHAMMAD AKHYAR</t>
  </si>
  <si>
    <t>UNTUNG SURIADI</t>
  </si>
  <si>
    <t>KWT.TERATAI</t>
  </si>
  <si>
    <t>NENI HERLIANI</t>
  </si>
  <si>
    <t>NURLAILA</t>
  </si>
  <si>
    <t>KWT.MELUR</t>
  </si>
  <si>
    <t>NURENA</t>
  </si>
  <si>
    <t>EMI</t>
  </si>
  <si>
    <t>LILIS SURYANI</t>
  </si>
  <si>
    <t>KWT.DAHLIA</t>
  </si>
  <si>
    <t>ROHANI</t>
  </si>
  <si>
    <t>SRIMAWATI</t>
  </si>
  <si>
    <t>NURFIDA SINURAT</t>
  </si>
  <si>
    <t>KWT MELUR</t>
  </si>
  <si>
    <t>NURHIDAYANA</t>
  </si>
  <si>
    <t>ROSLINAWATI</t>
  </si>
  <si>
    <t>HENNY SARAGIH</t>
  </si>
  <si>
    <t>KWT CEMPAKA PUTIH</t>
  </si>
  <si>
    <t>LEGIEM</t>
  </si>
  <si>
    <t>JUNITA</t>
  </si>
  <si>
    <t>KWT.SEROJA</t>
  </si>
  <si>
    <t>NIKEN FEBRIANA</t>
  </si>
  <si>
    <t>SURYATIK</t>
  </si>
  <si>
    <t>YULIANTI</t>
  </si>
  <si>
    <t>Kwala Sikasim</t>
  </si>
  <si>
    <t>Ngadino</t>
  </si>
  <si>
    <t>Amir Syahwin</t>
  </si>
  <si>
    <t>Sidomulio</t>
  </si>
  <si>
    <t>Sukaramai</t>
  </si>
  <si>
    <t>Sukadamai</t>
  </si>
  <si>
    <t>Dismanto</t>
  </si>
  <si>
    <t>Hasnan, S.Pd</t>
  </si>
  <si>
    <t>Saharuddin</t>
  </si>
  <si>
    <t>4. Kecamatan Datuk Tanah Datar</t>
  </si>
  <si>
    <t>5. Kecamatan Nibung Hangus</t>
  </si>
  <si>
    <t>REKAPITULASI KELOMPOK TANI KAB BATU BARA TAHUN 2025</t>
  </si>
  <si>
    <t>TAHUN 2025</t>
  </si>
  <si>
    <t>INVENTARISASI GAPOKTAN KAB. BATU BARA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</si>
</sst>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Bookman Old Style"/>
      <charset val="134"/>
    </font>
    <font>
      <b/>
      <sz val="11"/>
      <color theme="1"/>
      <name val="Bookman Old Style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2"/>
      <color theme="1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color rgb="FF000000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Bookman Old Style"/>
      <family val="1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4" fillId="0" borderId="0">
      <alignment vertical="center"/>
    </xf>
  </cellStyleXfs>
  <cellXfs count="2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1" applyFont="1" applyBorder="1" applyAlignment="1">
      <alignment horizontal="center"/>
    </xf>
    <xf numFmtId="164" fontId="1" fillId="0" borderId="0" xfId="1" applyFont="1" applyBorder="1"/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wrapText="1"/>
    </xf>
    <xf numFmtId="0" fontId="11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0" borderId="2" xfId="0" applyFont="1" applyBorder="1" applyAlignment="1"/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13" fillId="5" borderId="2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wrapText="1"/>
    </xf>
    <xf numFmtId="0" fontId="10" fillId="5" borderId="2" xfId="0" applyFont="1" applyFill="1" applyBorder="1"/>
    <xf numFmtId="2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/>
    <xf numFmtId="0" fontId="9" fillId="3" borderId="2" xfId="0" applyFont="1" applyFill="1" applyBorder="1" applyAlignment="1">
      <alignment horizontal="center"/>
    </xf>
    <xf numFmtId="0" fontId="15" fillId="0" borderId="2" xfId="0" applyFont="1" applyBorder="1"/>
    <xf numFmtId="0" fontId="15" fillId="0" borderId="0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2" applyFont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left" vertical="center"/>
    </xf>
    <xf numFmtId="164" fontId="11" fillId="0" borderId="2" xfId="1" applyFont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/>
    </xf>
    <xf numFmtId="0" fontId="10" fillId="0" borderId="2" xfId="0" applyFont="1" applyBorder="1" applyAlignment="1">
      <alignment horizontal="center" vertical="top"/>
    </xf>
    <xf numFmtId="0" fontId="10" fillId="5" borderId="2" xfId="0" applyFont="1" applyFill="1" applyBorder="1" applyAlignment="1">
      <alignment horizontal="center"/>
    </xf>
    <xf numFmtId="0" fontId="13" fillId="5" borderId="2" xfId="0" applyFont="1" applyFill="1" applyBorder="1"/>
    <xf numFmtId="0" fontId="13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horizontal="left"/>
    </xf>
    <xf numFmtId="0" fontId="10" fillId="5" borderId="2" xfId="0" applyFont="1" applyFill="1" applyBorder="1" applyAlignment="1">
      <alignment vertical="center" wrapText="1"/>
    </xf>
    <xf numFmtId="0" fontId="10" fillId="0" borderId="2" xfId="0" quotePrefix="1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13" fillId="0" borderId="2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3" fillId="0" borderId="2" xfId="0" applyFont="1" applyFill="1" applyBorder="1" applyAlignment="1">
      <alignment wrapText="1"/>
    </xf>
    <xf numFmtId="0" fontId="11" fillId="0" borderId="0" xfId="0" applyFont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/>
    <xf numFmtId="0" fontId="19" fillId="0" borderId="2" xfId="0" applyFont="1" applyBorder="1" applyAlignment="1">
      <alignment horizontal="center" vertical="top" wrapText="1"/>
    </xf>
    <xf numFmtId="0" fontId="10" fillId="0" borderId="2" xfId="0" applyFont="1" applyBorder="1" applyAlignment="1"/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vertical="center"/>
    </xf>
    <xf numFmtId="0" fontId="10" fillId="5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11" xfId="0" applyFont="1" applyBorder="1"/>
    <xf numFmtId="0" fontId="10" fillId="5" borderId="0" xfId="0" applyFont="1" applyFill="1" applyBorder="1"/>
    <xf numFmtId="0" fontId="10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7" fillId="0" borderId="2" xfId="0" applyFont="1" applyBorder="1" applyAlignment="1"/>
    <xf numFmtId="0" fontId="10" fillId="0" borderId="2" xfId="2" applyFont="1" applyBorder="1" applyAlignment="1">
      <alignment horizontal="left"/>
    </xf>
    <xf numFmtId="3" fontId="10" fillId="0" borderId="2" xfId="2" applyNumberFormat="1" applyFont="1" applyBorder="1" applyAlignment="1">
      <alignment horizontal="center" vertical="center"/>
    </xf>
    <xf numFmtId="0" fontId="10" fillId="5" borderId="2" xfId="0" applyFont="1" applyFill="1" applyBorder="1" applyAlignment="1"/>
    <xf numFmtId="0" fontId="11" fillId="3" borderId="2" xfId="0" applyFont="1" applyFill="1" applyBorder="1" applyAlignment="1"/>
    <xf numFmtId="0" fontId="10" fillId="3" borderId="2" xfId="0" applyFont="1" applyFill="1" applyBorder="1" applyAlignment="1"/>
    <xf numFmtId="0" fontId="10" fillId="3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right" vertical="center"/>
    </xf>
    <xf numFmtId="0" fontId="10" fillId="0" borderId="2" xfId="1" applyNumberFormat="1" applyFont="1" applyBorder="1" applyAlignment="1">
      <alignment horizontal="right" vertical="center"/>
    </xf>
    <xf numFmtId="0" fontId="10" fillId="0" borderId="7" xfId="0" applyNumberFormat="1" applyFont="1" applyBorder="1" applyAlignment="1">
      <alignment horizontal="right" vertical="center"/>
    </xf>
    <xf numFmtId="0" fontId="10" fillId="0" borderId="7" xfId="1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NumberFormat="1" applyFont="1"/>
    <xf numFmtId="0" fontId="10" fillId="5" borderId="2" xfId="1" applyNumberFormat="1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/>
    </xf>
    <xf numFmtId="0" fontId="10" fillId="0" borderId="6" xfId="0" applyFont="1" applyBorder="1"/>
    <xf numFmtId="0" fontId="10" fillId="5" borderId="2" xfId="0" applyNumberFormat="1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/>
    </xf>
    <xf numFmtId="0" fontId="10" fillId="0" borderId="6" xfId="0" applyFont="1" applyBorder="1" applyAlignment="1"/>
    <xf numFmtId="0" fontId="11" fillId="2" borderId="2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wrapText="1"/>
    </xf>
    <xf numFmtId="0" fontId="11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11" fillId="3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center" wrapText="1"/>
    </xf>
    <xf numFmtId="0" fontId="11" fillId="6" borderId="2" xfId="0" applyFont="1" applyFill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5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1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1"/>
  <sheetViews>
    <sheetView view="pageLayout" topLeftCell="B1" zoomScale="70" zoomScalePageLayoutView="70" workbookViewId="0">
      <selection activeCell="K13" sqref="K13"/>
    </sheetView>
  </sheetViews>
  <sheetFormatPr defaultColWidth="0.140625" defaultRowHeight="14.1" customHeight="1"/>
  <cols>
    <col min="1" max="1" width="5.42578125" style="18" hidden="1" customWidth="1"/>
    <col min="2" max="2" width="5.42578125" style="18" customWidth="1"/>
    <col min="3" max="3" width="5.7109375" style="18" customWidth="1"/>
    <col min="4" max="4" width="29.140625" style="18" customWidth="1"/>
    <col min="5" max="5" width="25.140625" style="18" customWidth="1"/>
    <col min="6" max="6" width="27" style="18" customWidth="1"/>
    <col min="7" max="8" width="25.140625" style="19" customWidth="1"/>
    <col min="9" max="9" width="14.85546875" style="29" customWidth="1"/>
    <col min="10" max="10" width="11.5703125" style="18" customWidth="1"/>
    <col min="11" max="11" width="12.85546875" style="18" customWidth="1"/>
    <col min="12" max="12" width="8.85546875" style="18" customWidth="1"/>
    <col min="13" max="13" width="6.42578125" style="18" customWidth="1"/>
    <col min="14" max="14" width="6.28515625" style="18" customWidth="1"/>
    <col min="15" max="15" width="6.7109375" style="18" customWidth="1"/>
    <col min="16" max="16" width="6" style="18" customWidth="1"/>
    <col min="17" max="16384" width="0.140625" style="18"/>
  </cols>
  <sheetData>
    <row r="1" spans="1:16" ht="14.1" customHeight="1">
      <c r="C1" s="183" t="s">
        <v>0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</row>
    <row r="2" spans="1:16" ht="14.1" customHeight="1">
      <c r="C2" s="183" t="s">
        <v>1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</row>
    <row r="3" spans="1:16" ht="14.1" customHeight="1">
      <c r="C3" s="184" t="s">
        <v>4242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</row>
    <row r="4" spans="1:16" ht="14.1" customHeight="1">
      <c r="C4" s="20"/>
      <c r="D4" s="20"/>
      <c r="E4" s="20"/>
      <c r="F4" s="20"/>
      <c r="G4" s="20"/>
      <c r="H4" s="20"/>
      <c r="I4" s="30"/>
    </row>
    <row r="5" spans="1:16" ht="15.6" customHeight="1">
      <c r="A5" s="181" t="s">
        <v>2</v>
      </c>
      <c r="B5" s="59"/>
      <c r="C5" s="179" t="s">
        <v>3</v>
      </c>
      <c r="D5" s="179" t="s">
        <v>4</v>
      </c>
      <c r="E5" s="179" t="s">
        <v>5</v>
      </c>
      <c r="F5" s="179" t="s">
        <v>6</v>
      </c>
      <c r="G5" s="179"/>
      <c r="H5" s="179"/>
      <c r="I5" s="57" t="s">
        <v>7</v>
      </c>
      <c r="J5" s="57" t="s">
        <v>8</v>
      </c>
      <c r="K5" s="57" t="s">
        <v>9</v>
      </c>
      <c r="L5" s="34" t="s">
        <v>10</v>
      </c>
      <c r="M5" s="185" t="s">
        <v>11</v>
      </c>
      <c r="N5" s="185"/>
      <c r="O5" s="185"/>
      <c r="P5" s="185"/>
    </row>
    <row r="6" spans="1:16" ht="15.6" customHeight="1">
      <c r="A6" s="181"/>
      <c r="B6" s="59"/>
      <c r="C6" s="179"/>
      <c r="D6" s="179"/>
      <c r="E6" s="179"/>
      <c r="F6" s="57" t="s">
        <v>12</v>
      </c>
      <c r="G6" s="57" t="s">
        <v>13</v>
      </c>
      <c r="H6" s="57" t="s">
        <v>14</v>
      </c>
      <c r="I6" s="57" t="s">
        <v>15</v>
      </c>
      <c r="J6" s="57" t="s">
        <v>16</v>
      </c>
      <c r="K6" s="57" t="s">
        <v>17</v>
      </c>
      <c r="L6" s="57" t="s">
        <v>18</v>
      </c>
      <c r="M6" s="60" t="s">
        <v>19</v>
      </c>
      <c r="N6" s="60" t="s">
        <v>20</v>
      </c>
      <c r="O6" s="60" t="s">
        <v>21</v>
      </c>
      <c r="P6" s="60" t="s">
        <v>22</v>
      </c>
    </row>
    <row r="7" spans="1:16" ht="15.6" customHeight="1">
      <c r="A7" s="182" t="s">
        <v>1221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</row>
    <row r="8" spans="1:16" ht="15.6" customHeight="1">
      <c r="A8" s="31">
        <v>182</v>
      </c>
      <c r="B8" s="31">
        <v>1</v>
      </c>
      <c r="C8" s="31">
        <v>1</v>
      </c>
      <c r="D8" s="38" t="s">
        <v>245</v>
      </c>
      <c r="E8" s="35" t="s">
        <v>246</v>
      </c>
      <c r="F8" s="35" t="s">
        <v>247</v>
      </c>
      <c r="G8" s="35" t="s">
        <v>248</v>
      </c>
      <c r="H8" s="35" t="s">
        <v>249</v>
      </c>
      <c r="I8" s="36">
        <v>1990</v>
      </c>
      <c r="J8" s="36">
        <v>20</v>
      </c>
      <c r="K8" s="35" t="s">
        <v>250</v>
      </c>
      <c r="L8" s="36">
        <v>20</v>
      </c>
      <c r="M8" s="36">
        <v>1</v>
      </c>
      <c r="N8" s="35"/>
      <c r="O8" s="35"/>
      <c r="P8" s="37"/>
    </row>
    <row r="9" spans="1:16" ht="15.6" customHeight="1">
      <c r="A9" s="31">
        <v>183</v>
      </c>
      <c r="B9" s="31">
        <v>2</v>
      </c>
      <c r="C9" s="31">
        <v>2</v>
      </c>
      <c r="D9" s="37" t="s">
        <v>251</v>
      </c>
      <c r="E9" s="35" t="s">
        <v>252</v>
      </c>
      <c r="F9" s="35" t="s">
        <v>253</v>
      </c>
      <c r="G9" s="35" t="s">
        <v>1485</v>
      </c>
      <c r="H9" s="35" t="s">
        <v>189</v>
      </c>
      <c r="I9" s="36">
        <v>1978</v>
      </c>
      <c r="J9" s="36">
        <v>25</v>
      </c>
      <c r="K9" s="35" t="s">
        <v>250</v>
      </c>
      <c r="L9" s="36">
        <v>33</v>
      </c>
      <c r="M9" s="35"/>
      <c r="N9" s="35"/>
      <c r="O9" s="36">
        <v>1</v>
      </c>
      <c r="P9" s="37"/>
    </row>
    <row r="10" spans="1:16" ht="15.6" customHeight="1">
      <c r="A10" s="31">
        <v>184</v>
      </c>
      <c r="B10" s="31">
        <v>3</v>
      </c>
      <c r="C10" s="31">
        <v>3</v>
      </c>
      <c r="D10" s="37" t="s">
        <v>251</v>
      </c>
      <c r="E10" s="35" t="s">
        <v>254</v>
      </c>
      <c r="F10" s="35" t="s">
        <v>255</v>
      </c>
      <c r="G10" s="35" t="s">
        <v>587</v>
      </c>
      <c r="H10" s="35" t="s">
        <v>256</v>
      </c>
      <c r="I10" s="36">
        <v>1978</v>
      </c>
      <c r="J10" s="36">
        <v>25</v>
      </c>
      <c r="K10" s="35" t="s">
        <v>250</v>
      </c>
      <c r="L10" s="36">
        <v>47</v>
      </c>
      <c r="M10" s="35"/>
      <c r="N10" s="36"/>
      <c r="O10" s="36">
        <v>1</v>
      </c>
      <c r="P10" s="37"/>
    </row>
    <row r="11" spans="1:16" ht="15.6" customHeight="1">
      <c r="A11" s="31">
        <v>185</v>
      </c>
      <c r="B11" s="31">
        <v>4</v>
      </c>
      <c r="C11" s="31">
        <v>4</v>
      </c>
      <c r="D11" s="37" t="s">
        <v>251</v>
      </c>
      <c r="E11" s="35" t="s">
        <v>194</v>
      </c>
      <c r="F11" s="35" t="s">
        <v>257</v>
      </c>
      <c r="G11" s="35" t="s">
        <v>1486</v>
      </c>
      <c r="H11" s="35" t="s">
        <v>614</v>
      </c>
      <c r="I11" s="36">
        <v>1990</v>
      </c>
      <c r="J11" s="36">
        <v>20</v>
      </c>
      <c r="K11" s="35" t="s">
        <v>250</v>
      </c>
      <c r="L11" s="36">
        <v>35</v>
      </c>
      <c r="M11" s="35"/>
      <c r="N11" s="35"/>
      <c r="O11" s="36">
        <v>1</v>
      </c>
      <c r="P11" s="37"/>
    </row>
    <row r="12" spans="1:16" ht="15.6" customHeight="1">
      <c r="A12" s="31">
        <v>186</v>
      </c>
      <c r="B12" s="31">
        <v>5</v>
      </c>
      <c r="C12" s="31">
        <v>5</v>
      </c>
      <c r="D12" s="37" t="s">
        <v>251</v>
      </c>
      <c r="E12" s="35" t="s">
        <v>241</v>
      </c>
      <c r="F12" s="35" t="s">
        <v>258</v>
      </c>
      <c r="G12" s="35" t="s">
        <v>1487</v>
      </c>
      <c r="H12" s="35" t="s">
        <v>224</v>
      </c>
      <c r="I12" s="36">
        <v>1978</v>
      </c>
      <c r="J12" s="36">
        <v>22.5</v>
      </c>
      <c r="K12" s="35" t="s">
        <v>250</v>
      </c>
      <c r="L12" s="36">
        <v>44</v>
      </c>
      <c r="M12" s="36"/>
      <c r="N12" s="36"/>
      <c r="O12" s="36">
        <v>1</v>
      </c>
      <c r="P12" s="37"/>
    </row>
    <row r="13" spans="1:16" ht="15.6" customHeight="1">
      <c r="A13" s="31">
        <v>187</v>
      </c>
      <c r="B13" s="31">
        <v>6</v>
      </c>
      <c r="C13" s="31">
        <v>6</v>
      </c>
      <c r="D13" s="37" t="s">
        <v>251</v>
      </c>
      <c r="E13" s="35" t="s">
        <v>259</v>
      </c>
      <c r="F13" s="35" t="s">
        <v>260</v>
      </c>
      <c r="G13" s="35" t="s">
        <v>248</v>
      </c>
      <c r="H13" s="35" t="s">
        <v>261</v>
      </c>
      <c r="I13" s="36">
        <v>1978</v>
      </c>
      <c r="J13" s="36">
        <v>27.5</v>
      </c>
      <c r="K13" s="35" t="s">
        <v>250</v>
      </c>
      <c r="L13" s="36">
        <v>46</v>
      </c>
      <c r="M13" s="35"/>
      <c r="N13" s="36"/>
      <c r="O13" s="36">
        <v>1</v>
      </c>
      <c r="P13" s="37"/>
    </row>
    <row r="14" spans="1:16" ht="15.6" customHeight="1">
      <c r="A14" s="31">
        <v>188</v>
      </c>
      <c r="B14" s="31">
        <v>7</v>
      </c>
      <c r="C14" s="31">
        <v>7</v>
      </c>
      <c r="D14" s="37" t="s">
        <v>251</v>
      </c>
      <c r="E14" s="35" t="s">
        <v>225</v>
      </c>
      <c r="F14" s="35" t="s">
        <v>262</v>
      </c>
      <c r="G14" s="35" t="s">
        <v>1488</v>
      </c>
      <c r="H14" s="35" t="s">
        <v>263</v>
      </c>
      <c r="I14" s="36">
        <v>1978</v>
      </c>
      <c r="J14" s="36">
        <v>23</v>
      </c>
      <c r="K14" s="35" t="s">
        <v>250</v>
      </c>
      <c r="L14" s="36">
        <v>29</v>
      </c>
      <c r="M14" s="35"/>
      <c r="N14" s="36">
        <v>1</v>
      </c>
      <c r="O14" s="36"/>
      <c r="P14" s="37"/>
    </row>
    <row r="15" spans="1:16" ht="15.6" customHeight="1">
      <c r="A15" s="31">
        <v>189</v>
      </c>
      <c r="B15" s="31">
        <v>8</v>
      </c>
      <c r="C15" s="31">
        <v>8</v>
      </c>
      <c r="D15" s="37" t="s">
        <v>251</v>
      </c>
      <c r="E15" s="35" t="s">
        <v>264</v>
      </c>
      <c r="F15" s="35" t="s">
        <v>1489</v>
      </c>
      <c r="G15" s="35" t="s">
        <v>1490</v>
      </c>
      <c r="H15" s="35" t="s">
        <v>1491</v>
      </c>
      <c r="I15" s="36">
        <v>1978</v>
      </c>
      <c r="J15" s="36">
        <v>31</v>
      </c>
      <c r="K15" s="35" t="s">
        <v>250</v>
      </c>
      <c r="L15" s="36">
        <v>34</v>
      </c>
      <c r="M15" s="35"/>
      <c r="N15" s="36"/>
      <c r="O15" s="36"/>
      <c r="P15" s="36">
        <v>1</v>
      </c>
    </row>
    <row r="16" spans="1:16" ht="15.6" customHeight="1">
      <c r="A16" s="31">
        <v>190</v>
      </c>
      <c r="B16" s="31">
        <v>9</v>
      </c>
      <c r="C16" s="31">
        <v>9</v>
      </c>
      <c r="D16" s="37" t="s">
        <v>251</v>
      </c>
      <c r="E16" s="35" t="s">
        <v>265</v>
      </c>
      <c r="F16" s="35" t="s">
        <v>266</v>
      </c>
      <c r="G16" s="35" t="s">
        <v>267</v>
      </c>
      <c r="H16" s="35" t="s">
        <v>268</v>
      </c>
      <c r="I16" s="36">
        <v>1990</v>
      </c>
      <c r="J16" s="36">
        <v>31</v>
      </c>
      <c r="K16" s="35" t="s">
        <v>250</v>
      </c>
      <c r="L16" s="36">
        <v>38</v>
      </c>
      <c r="M16" s="35"/>
      <c r="N16" s="35"/>
      <c r="O16" s="36">
        <v>1</v>
      </c>
      <c r="P16" s="37"/>
    </row>
    <row r="17" spans="1:16" ht="15.6" customHeight="1">
      <c r="A17" s="31">
        <v>191</v>
      </c>
      <c r="B17" s="31">
        <v>10</v>
      </c>
      <c r="C17" s="31">
        <v>10</v>
      </c>
      <c r="D17" s="37" t="s">
        <v>251</v>
      </c>
      <c r="E17" s="35" t="s">
        <v>269</v>
      </c>
      <c r="F17" s="35" t="s">
        <v>270</v>
      </c>
      <c r="G17" s="35" t="s">
        <v>1493</v>
      </c>
      <c r="H17" s="35" t="s">
        <v>1494</v>
      </c>
      <c r="I17" s="36">
        <v>1990</v>
      </c>
      <c r="J17" s="36">
        <v>24</v>
      </c>
      <c r="K17" s="35" t="s">
        <v>250</v>
      </c>
      <c r="L17" s="36">
        <v>39</v>
      </c>
      <c r="M17" s="35"/>
      <c r="N17" s="36"/>
      <c r="O17" s="36">
        <v>1</v>
      </c>
      <c r="P17" s="37"/>
    </row>
    <row r="18" spans="1:16" ht="15.6" customHeight="1">
      <c r="A18" s="31">
        <v>192</v>
      </c>
      <c r="B18" s="31">
        <v>11</v>
      </c>
      <c r="C18" s="31">
        <v>11</v>
      </c>
      <c r="D18" s="37" t="s">
        <v>251</v>
      </c>
      <c r="E18" s="35" t="s">
        <v>271</v>
      </c>
      <c r="F18" s="35" t="s">
        <v>272</v>
      </c>
      <c r="G18" s="35" t="s">
        <v>273</v>
      </c>
      <c r="H18" s="35" t="s">
        <v>274</v>
      </c>
      <c r="I18" s="36">
        <v>1990</v>
      </c>
      <c r="J18" s="36">
        <v>29</v>
      </c>
      <c r="K18" s="35" t="s">
        <v>250</v>
      </c>
      <c r="L18" s="36">
        <v>37</v>
      </c>
      <c r="M18" s="35"/>
      <c r="N18" s="36">
        <v>1</v>
      </c>
      <c r="O18" s="35"/>
      <c r="P18" s="37"/>
    </row>
    <row r="19" spans="1:16" ht="15.6" customHeight="1">
      <c r="A19" s="31">
        <v>193</v>
      </c>
      <c r="B19" s="31">
        <v>12</v>
      </c>
      <c r="C19" s="31">
        <v>12</v>
      </c>
      <c r="D19" s="37" t="s">
        <v>251</v>
      </c>
      <c r="E19" s="35" t="s">
        <v>199</v>
      </c>
      <c r="F19" s="35" t="s">
        <v>275</v>
      </c>
      <c r="G19" s="35" t="s">
        <v>218</v>
      </c>
      <c r="H19" s="35" t="s">
        <v>340</v>
      </c>
      <c r="I19" s="36">
        <v>1978</v>
      </c>
      <c r="J19" s="36">
        <v>26</v>
      </c>
      <c r="K19" s="35" t="s">
        <v>250</v>
      </c>
      <c r="L19" s="36">
        <v>44</v>
      </c>
      <c r="M19" s="36"/>
      <c r="N19" s="35"/>
      <c r="O19" s="36">
        <v>1</v>
      </c>
      <c r="P19" s="37"/>
    </row>
    <row r="20" spans="1:16" ht="15.6" customHeight="1">
      <c r="A20" s="31">
        <v>194</v>
      </c>
      <c r="B20" s="31">
        <v>13</v>
      </c>
      <c r="C20" s="31">
        <v>13</v>
      </c>
      <c r="D20" s="37" t="s">
        <v>251</v>
      </c>
      <c r="E20" s="35" t="s">
        <v>276</v>
      </c>
      <c r="F20" s="35" t="s">
        <v>277</v>
      </c>
      <c r="G20" s="35" t="s">
        <v>215</v>
      </c>
      <c r="H20" s="35" t="s">
        <v>228</v>
      </c>
      <c r="I20" s="36">
        <v>1978</v>
      </c>
      <c r="J20" s="36">
        <v>25.5</v>
      </c>
      <c r="K20" s="35" t="s">
        <v>250</v>
      </c>
      <c r="L20" s="36">
        <v>52</v>
      </c>
      <c r="M20" s="36"/>
      <c r="N20" s="35"/>
      <c r="O20" s="36">
        <v>1</v>
      </c>
      <c r="P20" s="37"/>
    </row>
    <row r="21" spans="1:16" ht="15.6" customHeight="1">
      <c r="A21" s="31">
        <v>195</v>
      </c>
      <c r="B21" s="31">
        <v>14</v>
      </c>
      <c r="C21" s="31">
        <v>14</v>
      </c>
      <c r="D21" s="37" t="s">
        <v>251</v>
      </c>
      <c r="E21" s="35" t="s">
        <v>279</v>
      </c>
      <c r="F21" s="35" t="s">
        <v>1492</v>
      </c>
      <c r="G21" s="35" t="s">
        <v>1495</v>
      </c>
      <c r="H21" s="35" t="s">
        <v>1496</v>
      </c>
      <c r="I21" s="36">
        <v>1978</v>
      </c>
      <c r="J21" s="36">
        <v>25.5</v>
      </c>
      <c r="K21" s="35" t="s">
        <v>250</v>
      </c>
      <c r="L21" s="36">
        <v>48</v>
      </c>
      <c r="M21" s="36"/>
      <c r="N21" s="35"/>
      <c r="O21" s="36">
        <v>1</v>
      </c>
      <c r="P21" s="37"/>
    </row>
    <row r="22" spans="1:16" ht="15.6" customHeight="1">
      <c r="A22" s="31">
        <v>196</v>
      </c>
      <c r="B22" s="31">
        <v>15</v>
      </c>
      <c r="C22" s="31">
        <v>15</v>
      </c>
      <c r="D22" s="37" t="s">
        <v>280</v>
      </c>
      <c r="E22" s="35" t="s">
        <v>194</v>
      </c>
      <c r="F22" s="35" t="s">
        <v>281</v>
      </c>
      <c r="G22" s="35" t="s">
        <v>1497</v>
      </c>
      <c r="H22" s="35" t="s">
        <v>1498</v>
      </c>
      <c r="I22" s="36">
        <v>1978</v>
      </c>
      <c r="J22" s="36">
        <v>20</v>
      </c>
      <c r="K22" s="35" t="s">
        <v>250</v>
      </c>
      <c r="L22" s="36">
        <v>26</v>
      </c>
      <c r="M22" s="36"/>
      <c r="N22" s="36">
        <v>1</v>
      </c>
      <c r="O22" s="35"/>
      <c r="P22" s="37"/>
    </row>
    <row r="23" spans="1:16" ht="15.6" customHeight="1">
      <c r="A23" s="31">
        <v>197</v>
      </c>
      <c r="B23" s="31">
        <v>16</v>
      </c>
      <c r="C23" s="31">
        <v>16</v>
      </c>
      <c r="D23" s="37" t="s">
        <v>280</v>
      </c>
      <c r="E23" s="35" t="s">
        <v>184</v>
      </c>
      <c r="F23" s="35" t="s">
        <v>282</v>
      </c>
      <c r="G23" s="35" t="s">
        <v>1499</v>
      </c>
      <c r="H23" s="35" t="s">
        <v>283</v>
      </c>
      <c r="I23" s="36">
        <v>1980</v>
      </c>
      <c r="J23" s="36">
        <v>35</v>
      </c>
      <c r="K23" s="35" t="s">
        <v>250</v>
      </c>
      <c r="L23" s="36">
        <v>43</v>
      </c>
      <c r="M23" s="36"/>
      <c r="N23" s="36">
        <v>1</v>
      </c>
      <c r="O23" s="35"/>
      <c r="P23" s="37"/>
    </row>
    <row r="24" spans="1:16" ht="15.6" customHeight="1">
      <c r="A24" s="31">
        <v>198</v>
      </c>
      <c r="B24" s="31">
        <v>17</v>
      </c>
      <c r="C24" s="31">
        <v>17</v>
      </c>
      <c r="D24" s="37" t="s">
        <v>280</v>
      </c>
      <c r="E24" s="35" t="s">
        <v>284</v>
      </c>
      <c r="F24" s="35" t="s">
        <v>285</v>
      </c>
      <c r="G24" s="35" t="s">
        <v>1500</v>
      </c>
      <c r="H24" s="35" t="s">
        <v>1501</v>
      </c>
      <c r="I24" s="36">
        <v>1979</v>
      </c>
      <c r="J24" s="36">
        <v>20</v>
      </c>
      <c r="K24" s="35" t="s">
        <v>250</v>
      </c>
      <c r="L24" s="36">
        <v>33</v>
      </c>
      <c r="M24" s="35"/>
      <c r="N24" s="36">
        <v>1</v>
      </c>
      <c r="O24" s="35"/>
      <c r="P24" s="37"/>
    </row>
    <row r="25" spans="1:16" ht="15.6" customHeight="1">
      <c r="A25" s="31">
        <v>199</v>
      </c>
      <c r="B25" s="31">
        <v>18</v>
      </c>
      <c r="C25" s="31">
        <v>18</v>
      </c>
      <c r="D25" s="37" t="s">
        <v>280</v>
      </c>
      <c r="E25" s="35" t="s">
        <v>286</v>
      </c>
      <c r="F25" s="35" t="s">
        <v>287</v>
      </c>
      <c r="G25" s="35" t="s">
        <v>288</v>
      </c>
      <c r="H25" s="35" t="s">
        <v>290</v>
      </c>
      <c r="I25" s="36">
        <v>1979</v>
      </c>
      <c r="J25" s="36">
        <v>20</v>
      </c>
      <c r="K25" s="35" t="s">
        <v>250</v>
      </c>
      <c r="L25" s="36">
        <v>36</v>
      </c>
      <c r="M25" s="35"/>
      <c r="N25" s="36">
        <v>1</v>
      </c>
      <c r="O25" s="35"/>
      <c r="P25" s="37"/>
    </row>
    <row r="26" spans="1:16" ht="15.6" customHeight="1">
      <c r="A26" s="31">
        <v>200</v>
      </c>
      <c r="B26" s="31">
        <v>19</v>
      </c>
      <c r="C26" s="31">
        <v>19</v>
      </c>
      <c r="D26" s="37" t="s">
        <v>280</v>
      </c>
      <c r="E26" s="35" t="s">
        <v>289</v>
      </c>
      <c r="F26" s="35" t="s">
        <v>1502</v>
      </c>
      <c r="G26" s="35" t="s">
        <v>1110</v>
      </c>
      <c r="H26" s="35" t="s">
        <v>1503</v>
      </c>
      <c r="I26" s="36">
        <v>2015</v>
      </c>
      <c r="J26" s="36">
        <v>20</v>
      </c>
      <c r="K26" s="35" t="s">
        <v>250</v>
      </c>
      <c r="L26" s="36">
        <v>26</v>
      </c>
      <c r="M26" s="36">
        <v>1</v>
      </c>
      <c r="N26" s="35"/>
      <c r="O26" s="35"/>
      <c r="P26" s="37"/>
    </row>
    <row r="27" spans="1:16" ht="15.6" customHeight="1">
      <c r="A27" s="31">
        <v>201</v>
      </c>
      <c r="B27" s="31">
        <v>20</v>
      </c>
      <c r="C27" s="31">
        <v>20</v>
      </c>
      <c r="D27" s="37" t="s">
        <v>280</v>
      </c>
      <c r="E27" s="35" t="s">
        <v>291</v>
      </c>
      <c r="F27" s="35" t="s">
        <v>292</v>
      </c>
      <c r="G27" s="35" t="s">
        <v>293</v>
      </c>
      <c r="H27" s="35" t="s">
        <v>294</v>
      </c>
      <c r="I27" s="36">
        <v>1981</v>
      </c>
      <c r="J27" s="36">
        <v>20</v>
      </c>
      <c r="K27" s="35" t="s">
        <v>250</v>
      </c>
      <c r="L27" s="36">
        <v>46</v>
      </c>
      <c r="M27" s="36">
        <v>1</v>
      </c>
      <c r="N27" s="36"/>
      <c r="O27" s="35"/>
      <c r="P27" s="37"/>
    </row>
    <row r="28" spans="1:16" ht="15.6" customHeight="1">
      <c r="A28" s="31">
        <v>202</v>
      </c>
      <c r="B28" s="31">
        <v>21</v>
      </c>
      <c r="C28" s="31">
        <v>21</v>
      </c>
      <c r="D28" s="37" t="s">
        <v>280</v>
      </c>
      <c r="E28" s="35" t="s">
        <v>214</v>
      </c>
      <c r="F28" s="35" t="s">
        <v>295</v>
      </c>
      <c r="G28" s="35" t="s">
        <v>216</v>
      </c>
      <c r="H28" s="35" t="s">
        <v>1504</v>
      </c>
      <c r="I28" s="36">
        <v>1985</v>
      </c>
      <c r="J28" s="36">
        <v>20</v>
      </c>
      <c r="K28" s="35" t="s">
        <v>250</v>
      </c>
      <c r="L28" s="36">
        <v>45</v>
      </c>
      <c r="M28" s="36">
        <v>1</v>
      </c>
      <c r="N28" s="35"/>
      <c r="O28" s="36"/>
      <c r="P28" s="37"/>
    </row>
    <row r="29" spans="1:16" ht="15.6" customHeight="1">
      <c r="A29" s="31">
        <v>203</v>
      </c>
      <c r="B29" s="31">
        <v>22</v>
      </c>
      <c r="C29" s="31">
        <v>22</v>
      </c>
      <c r="D29" s="37" t="s">
        <v>280</v>
      </c>
      <c r="E29" s="35" t="s">
        <v>296</v>
      </c>
      <c r="F29" s="35" t="s">
        <v>297</v>
      </c>
      <c r="G29" s="35" t="s">
        <v>1505</v>
      </c>
      <c r="H29" s="35" t="s">
        <v>298</v>
      </c>
      <c r="I29" s="36">
        <v>1987</v>
      </c>
      <c r="J29" s="36">
        <v>20</v>
      </c>
      <c r="K29" s="35" t="s">
        <v>250</v>
      </c>
      <c r="L29" s="36">
        <v>30</v>
      </c>
      <c r="M29" s="36"/>
      <c r="N29" s="36">
        <v>1</v>
      </c>
      <c r="O29" s="35"/>
      <c r="P29" s="37"/>
    </row>
    <row r="30" spans="1:16" ht="15.6" customHeight="1">
      <c r="A30" s="31">
        <v>204</v>
      </c>
      <c r="B30" s="31">
        <v>23</v>
      </c>
      <c r="C30" s="31">
        <v>23</v>
      </c>
      <c r="D30" s="37" t="s">
        <v>280</v>
      </c>
      <c r="E30" s="35" t="s">
        <v>299</v>
      </c>
      <c r="F30" s="35" t="s">
        <v>300</v>
      </c>
      <c r="G30" s="35" t="s">
        <v>1506</v>
      </c>
      <c r="H30" s="35" t="s">
        <v>1507</v>
      </c>
      <c r="I30" s="36">
        <v>1986</v>
      </c>
      <c r="J30" s="36">
        <v>20</v>
      </c>
      <c r="K30" s="35" t="s">
        <v>250</v>
      </c>
      <c r="L30" s="36">
        <v>28</v>
      </c>
      <c r="M30" s="36">
        <v>1</v>
      </c>
      <c r="N30" s="35"/>
      <c r="O30" s="35"/>
      <c r="P30" s="37"/>
    </row>
    <row r="31" spans="1:16" ht="15.6" customHeight="1">
      <c r="A31" s="31">
        <v>205</v>
      </c>
      <c r="B31" s="31">
        <v>24</v>
      </c>
      <c r="C31" s="31">
        <v>24</v>
      </c>
      <c r="D31" s="37" t="s">
        <v>280</v>
      </c>
      <c r="E31" s="35" t="s">
        <v>193</v>
      </c>
      <c r="F31" s="35" t="s">
        <v>301</v>
      </c>
      <c r="G31" s="35" t="s">
        <v>1508</v>
      </c>
      <c r="H31" s="35" t="s">
        <v>1509</v>
      </c>
      <c r="I31" s="36">
        <v>1986</v>
      </c>
      <c r="J31" s="36">
        <v>20</v>
      </c>
      <c r="K31" s="35" t="s">
        <v>250</v>
      </c>
      <c r="L31" s="36">
        <v>64</v>
      </c>
      <c r="M31" s="36"/>
      <c r="N31" s="36">
        <v>1</v>
      </c>
      <c r="O31" s="35"/>
      <c r="P31" s="37"/>
    </row>
    <row r="32" spans="1:16" ht="15.6" customHeight="1">
      <c r="A32" s="31">
        <v>206</v>
      </c>
      <c r="B32" s="31">
        <v>25</v>
      </c>
      <c r="C32" s="31">
        <v>25</v>
      </c>
      <c r="D32" s="37" t="s">
        <v>302</v>
      </c>
      <c r="E32" s="35" t="s">
        <v>303</v>
      </c>
      <c r="F32" s="35" t="s">
        <v>304</v>
      </c>
      <c r="G32" s="35" t="s">
        <v>305</v>
      </c>
      <c r="H32" s="35" t="s">
        <v>306</v>
      </c>
      <c r="I32" s="36">
        <v>1984</v>
      </c>
      <c r="J32" s="36">
        <v>28</v>
      </c>
      <c r="K32" s="35" t="s">
        <v>250</v>
      </c>
      <c r="L32" s="36">
        <v>25</v>
      </c>
      <c r="M32" s="35"/>
      <c r="N32" s="36">
        <v>1</v>
      </c>
      <c r="O32" s="39"/>
      <c r="P32" s="36"/>
    </row>
    <row r="33" spans="1:16" ht="15.6" customHeight="1">
      <c r="A33" s="31">
        <v>207</v>
      </c>
      <c r="B33" s="31">
        <v>26</v>
      </c>
      <c r="C33" s="31">
        <v>26</v>
      </c>
      <c r="D33" s="37" t="s">
        <v>302</v>
      </c>
      <c r="E33" s="35" t="s">
        <v>307</v>
      </c>
      <c r="F33" s="35" t="s">
        <v>308</v>
      </c>
      <c r="G33" s="35" t="s">
        <v>309</v>
      </c>
      <c r="H33" s="35" t="s">
        <v>310</v>
      </c>
      <c r="I33" s="36">
        <v>1985</v>
      </c>
      <c r="J33" s="36">
        <v>28</v>
      </c>
      <c r="K33" s="35" t="s">
        <v>250</v>
      </c>
      <c r="L33" s="36">
        <v>29</v>
      </c>
      <c r="M33" s="35"/>
      <c r="N33" s="36">
        <v>1</v>
      </c>
      <c r="O33" s="39"/>
      <c r="P33" s="36"/>
    </row>
    <row r="34" spans="1:16" ht="15.6" customHeight="1">
      <c r="A34" s="31">
        <v>208</v>
      </c>
      <c r="B34" s="31">
        <v>27</v>
      </c>
      <c r="C34" s="31">
        <v>27</v>
      </c>
      <c r="D34" s="37" t="s">
        <v>302</v>
      </c>
      <c r="E34" s="35" t="s">
        <v>311</v>
      </c>
      <c r="F34" s="35" t="s">
        <v>312</v>
      </c>
      <c r="G34" s="35" t="s">
        <v>313</v>
      </c>
      <c r="H34" s="35" t="s">
        <v>314</v>
      </c>
      <c r="I34" s="36">
        <v>1986</v>
      </c>
      <c r="J34" s="36">
        <v>20</v>
      </c>
      <c r="K34" s="35" t="s">
        <v>250</v>
      </c>
      <c r="L34" s="36">
        <v>19</v>
      </c>
      <c r="M34" s="35"/>
      <c r="N34" s="36">
        <v>1</v>
      </c>
      <c r="O34" s="39"/>
      <c r="P34" s="36"/>
    </row>
    <row r="35" spans="1:16" ht="15.6" customHeight="1">
      <c r="A35" s="31">
        <v>209</v>
      </c>
      <c r="B35" s="31">
        <v>28</v>
      </c>
      <c r="C35" s="31">
        <v>28</v>
      </c>
      <c r="D35" s="37" t="s">
        <v>302</v>
      </c>
      <c r="E35" s="35" t="s">
        <v>197</v>
      </c>
      <c r="F35" s="35" t="s">
        <v>315</v>
      </c>
      <c r="G35" s="35" t="s">
        <v>316</v>
      </c>
      <c r="H35" s="35" t="s">
        <v>317</v>
      </c>
      <c r="I35" s="36">
        <v>1985</v>
      </c>
      <c r="J35" s="36">
        <v>30</v>
      </c>
      <c r="K35" s="35" t="s">
        <v>250</v>
      </c>
      <c r="L35" s="36">
        <v>20</v>
      </c>
      <c r="M35" s="35"/>
      <c r="N35" s="36">
        <v>1</v>
      </c>
      <c r="O35" s="39"/>
      <c r="P35" s="36"/>
    </row>
    <row r="36" spans="1:16" ht="15.6" customHeight="1">
      <c r="A36" s="31">
        <v>210</v>
      </c>
      <c r="B36" s="31">
        <v>29</v>
      </c>
      <c r="C36" s="31">
        <v>29</v>
      </c>
      <c r="D36" s="37" t="s">
        <v>302</v>
      </c>
      <c r="E36" s="35" t="s">
        <v>276</v>
      </c>
      <c r="F36" s="35" t="s">
        <v>318</v>
      </c>
      <c r="G36" s="35" t="s">
        <v>220</v>
      </c>
      <c r="H36" s="35" t="s">
        <v>319</v>
      </c>
      <c r="I36" s="36">
        <v>1984</v>
      </c>
      <c r="J36" s="36">
        <v>33</v>
      </c>
      <c r="K36" s="35" t="s">
        <v>250</v>
      </c>
      <c r="L36" s="36">
        <v>22</v>
      </c>
      <c r="M36" s="35"/>
      <c r="N36" s="36">
        <v>1</v>
      </c>
      <c r="O36" s="39"/>
      <c r="P36" s="36"/>
    </row>
    <row r="37" spans="1:16" ht="15.6" customHeight="1">
      <c r="A37" s="31">
        <v>211</v>
      </c>
      <c r="B37" s="31">
        <v>30</v>
      </c>
      <c r="C37" s="31">
        <v>30</v>
      </c>
      <c r="D37" s="37" t="s">
        <v>302</v>
      </c>
      <c r="E37" s="35" t="s">
        <v>299</v>
      </c>
      <c r="F37" s="35" t="s">
        <v>320</v>
      </c>
      <c r="G37" s="35" t="s">
        <v>321</v>
      </c>
      <c r="H37" s="35" t="s">
        <v>322</v>
      </c>
      <c r="I37" s="36">
        <v>1986</v>
      </c>
      <c r="J37" s="36">
        <v>18</v>
      </c>
      <c r="K37" s="35" t="s">
        <v>250</v>
      </c>
      <c r="L37" s="36">
        <v>24</v>
      </c>
      <c r="M37" s="35"/>
      <c r="N37" s="36">
        <v>1</v>
      </c>
      <c r="O37" s="39"/>
      <c r="P37" s="36"/>
    </row>
    <row r="38" spans="1:16" ht="15.6" customHeight="1">
      <c r="A38" s="31">
        <v>212</v>
      </c>
      <c r="B38" s="31">
        <v>31</v>
      </c>
      <c r="C38" s="31">
        <v>31</v>
      </c>
      <c r="D38" s="35" t="s">
        <v>323</v>
      </c>
      <c r="E38" s="35" t="s">
        <v>324</v>
      </c>
      <c r="F38" s="35" t="s">
        <v>325</v>
      </c>
      <c r="G38" s="35" t="s">
        <v>221</v>
      </c>
      <c r="H38" s="35" t="s">
        <v>326</v>
      </c>
      <c r="I38" s="36">
        <v>2010</v>
      </c>
      <c r="J38" s="36">
        <v>20</v>
      </c>
      <c r="K38" s="35" t="s">
        <v>250</v>
      </c>
      <c r="L38" s="36">
        <v>19</v>
      </c>
      <c r="M38" s="36">
        <v>1</v>
      </c>
      <c r="N38" s="36"/>
      <c r="O38" s="39"/>
      <c r="P38" s="37"/>
    </row>
    <row r="39" spans="1:16" ht="15.6" customHeight="1">
      <c r="A39" s="31">
        <v>213</v>
      </c>
      <c r="B39" s="31">
        <v>32</v>
      </c>
      <c r="C39" s="31">
        <v>32</v>
      </c>
      <c r="D39" s="35" t="s">
        <v>327</v>
      </c>
      <c r="E39" s="35" t="s">
        <v>327</v>
      </c>
      <c r="F39" s="35" t="s">
        <v>237</v>
      </c>
      <c r="G39" s="35" t="s">
        <v>328</v>
      </c>
      <c r="H39" s="35" t="s">
        <v>329</v>
      </c>
      <c r="I39" s="36">
        <v>2010</v>
      </c>
      <c r="J39" s="36">
        <v>20</v>
      </c>
      <c r="K39" s="35" t="s">
        <v>250</v>
      </c>
      <c r="L39" s="36">
        <v>31</v>
      </c>
      <c r="M39" s="36">
        <v>1</v>
      </c>
      <c r="N39" s="36"/>
      <c r="O39" s="39"/>
      <c r="P39" s="37"/>
    </row>
    <row r="40" spans="1:16" ht="15.6" customHeight="1">
      <c r="A40" s="31">
        <v>214</v>
      </c>
      <c r="B40" s="31">
        <v>33</v>
      </c>
      <c r="C40" s="31">
        <v>33</v>
      </c>
      <c r="D40" s="35" t="s">
        <v>327</v>
      </c>
      <c r="E40" s="35" t="s">
        <v>330</v>
      </c>
      <c r="F40" s="35" t="s">
        <v>1510</v>
      </c>
      <c r="G40" s="35" t="s">
        <v>332</v>
      </c>
      <c r="H40" s="35" t="s">
        <v>333</v>
      </c>
      <c r="I40" s="36">
        <v>2013</v>
      </c>
      <c r="J40" s="36">
        <v>16</v>
      </c>
      <c r="K40" s="35" t="s">
        <v>250</v>
      </c>
      <c r="L40" s="36">
        <v>35</v>
      </c>
      <c r="M40" s="36">
        <v>1</v>
      </c>
      <c r="N40" s="36"/>
      <c r="O40" s="35"/>
      <c r="P40" s="58"/>
    </row>
    <row r="41" spans="1:16" ht="15.6" customHeight="1">
      <c r="A41" s="31">
        <v>215</v>
      </c>
      <c r="B41" s="31">
        <v>34</v>
      </c>
      <c r="C41" s="31">
        <v>34</v>
      </c>
      <c r="D41" s="35" t="s">
        <v>327</v>
      </c>
      <c r="E41" s="35" t="s">
        <v>184</v>
      </c>
      <c r="F41" s="35" t="s">
        <v>332</v>
      </c>
      <c r="G41" s="35" t="s">
        <v>334</v>
      </c>
      <c r="H41" s="35" t="s">
        <v>335</v>
      </c>
      <c r="I41" s="36">
        <v>2014</v>
      </c>
      <c r="J41" s="36">
        <v>20</v>
      </c>
      <c r="K41" s="35" t="s">
        <v>250</v>
      </c>
      <c r="L41" s="36">
        <v>33</v>
      </c>
      <c r="M41" s="36">
        <v>1</v>
      </c>
      <c r="N41" s="36"/>
      <c r="O41" s="35"/>
      <c r="P41" s="58"/>
    </row>
    <row r="42" spans="1:16" ht="15.6" customHeight="1">
      <c r="A42" s="31">
        <v>216</v>
      </c>
      <c r="B42" s="31">
        <v>35</v>
      </c>
      <c r="C42" s="31">
        <v>35</v>
      </c>
      <c r="D42" s="35" t="s">
        <v>327</v>
      </c>
      <c r="E42" s="35" t="s">
        <v>192</v>
      </c>
      <c r="F42" s="35" t="s">
        <v>336</v>
      </c>
      <c r="G42" s="35" t="s">
        <v>220</v>
      </c>
      <c r="H42" s="35" t="s">
        <v>337</v>
      </c>
      <c r="I42" s="36">
        <v>2014</v>
      </c>
      <c r="J42" s="36">
        <v>16</v>
      </c>
      <c r="K42" s="35" t="s">
        <v>250</v>
      </c>
      <c r="L42" s="36">
        <v>28</v>
      </c>
      <c r="M42" s="36">
        <v>1</v>
      </c>
      <c r="N42" s="35"/>
      <c r="O42" s="36"/>
      <c r="P42" s="58"/>
    </row>
    <row r="43" spans="1:16" ht="15.6" customHeight="1">
      <c r="A43" s="31">
        <v>217</v>
      </c>
      <c r="B43" s="31">
        <v>36</v>
      </c>
      <c r="C43" s="31">
        <v>36</v>
      </c>
      <c r="D43" s="35" t="s">
        <v>327</v>
      </c>
      <c r="E43" s="35" t="s">
        <v>338</v>
      </c>
      <c r="F43" s="35" t="s">
        <v>339</v>
      </c>
      <c r="G43" s="35" t="s">
        <v>1228</v>
      </c>
      <c r="H43" s="35" t="s">
        <v>577</v>
      </c>
      <c r="I43" s="36">
        <v>2015</v>
      </c>
      <c r="J43" s="36">
        <v>20</v>
      </c>
      <c r="K43" s="35" t="s">
        <v>250</v>
      </c>
      <c r="L43" s="36">
        <v>24</v>
      </c>
      <c r="M43" s="36">
        <v>1</v>
      </c>
      <c r="N43" s="35"/>
      <c r="O43" s="36"/>
      <c r="P43" s="58"/>
    </row>
    <row r="44" spans="1:16" ht="15.6" customHeight="1">
      <c r="A44" s="31">
        <v>218</v>
      </c>
      <c r="B44" s="31">
        <v>37</v>
      </c>
      <c r="C44" s="31">
        <v>37</v>
      </c>
      <c r="D44" s="35" t="s">
        <v>327</v>
      </c>
      <c r="E44" s="35" t="s">
        <v>341</v>
      </c>
      <c r="F44" s="35" t="s">
        <v>342</v>
      </c>
      <c r="G44" s="35" t="s">
        <v>343</v>
      </c>
      <c r="H44" s="35" t="s">
        <v>344</v>
      </c>
      <c r="I44" s="36">
        <v>2010</v>
      </c>
      <c r="J44" s="36">
        <v>19</v>
      </c>
      <c r="K44" s="35" t="s">
        <v>250</v>
      </c>
      <c r="L44" s="36">
        <v>29</v>
      </c>
      <c r="M44" s="36">
        <v>1</v>
      </c>
      <c r="N44" s="35"/>
      <c r="O44" s="36"/>
      <c r="P44" s="58"/>
    </row>
    <row r="45" spans="1:16" ht="15.6" customHeight="1">
      <c r="A45" s="31">
        <v>219</v>
      </c>
      <c r="B45" s="31">
        <v>38</v>
      </c>
      <c r="C45" s="31">
        <v>38</v>
      </c>
      <c r="D45" s="35" t="s">
        <v>345</v>
      </c>
      <c r="E45" s="35" t="s">
        <v>225</v>
      </c>
      <c r="F45" s="35" t="s">
        <v>346</v>
      </c>
      <c r="G45" s="35" t="s">
        <v>239</v>
      </c>
      <c r="H45" s="35" t="s">
        <v>347</v>
      </c>
      <c r="I45" s="36">
        <v>1981</v>
      </c>
      <c r="J45" s="36">
        <v>34.5</v>
      </c>
      <c r="K45" s="35" t="s">
        <v>250</v>
      </c>
      <c r="L45" s="36">
        <v>69</v>
      </c>
      <c r="M45" s="36"/>
      <c r="N45" s="35"/>
      <c r="O45" s="36">
        <v>1</v>
      </c>
      <c r="P45" s="58"/>
    </row>
    <row r="46" spans="1:16" ht="15.6" customHeight="1">
      <c r="A46" s="31">
        <v>220</v>
      </c>
      <c r="B46" s="31">
        <v>39</v>
      </c>
      <c r="C46" s="31">
        <v>39</v>
      </c>
      <c r="D46" s="35" t="s">
        <v>345</v>
      </c>
      <c r="E46" s="35" t="s">
        <v>231</v>
      </c>
      <c r="F46" s="35" t="s">
        <v>220</v>
      </c>
      <c r="G46" s="35" t="s">
        <v>348</v>
      </c>
      <c r="H46" s="35" t="s">
        <v>349</v>
      </c>
      <c r="I46" s="36">
        <v>1981</v>
      </c>
      <c r="J46" s="36">
        <v>30</v>
      </c>
      <c r="K46" s="35" t="s">
        <v>250</v>
      </c>
      <c r="L46" s="36">
        <v>61</v>
      </c>
      <c r="M46" s="36"/>
      <c r="N46" s="36">
        <v>1</v>
      </c>
      <c r="O46" s="36"/>
      <c r="P46" s="58"/>
    </row>
    <row r="47" spans="1:16" ht="15.6" customHeight="1">
      <c r="A47" s="31">
        <v>221</v>
      </c>
      <c r="B47" s="31">
        <v>40</v>
      </c>
      <c r="C47" s="31">
        <v>40</v>
      </c>
      <c r="D47" s="35" t="s">
        <v>345</v>
      </c>
      <c r="E47" s="35" t="s">
        <v>350</v>
      </c>
      <c r="F47" s="35" t="s">
        <v>351</v>
      </c>
      <c r="G47" s="35" t="s">
        <v>352</v>
      </c>
      <c r="H47" s="35" t="s">
        <v>353</v>
      </c>
      <c r="I47" s="36">
        <v>1987</v>
      </c>
      <c r="J47" s="36">
        <v>31</v>
      </c>
      <c r="K47" s="35" t="s">
        <v>250</v>
      </c>
      <c r="L47" s="36">
        <v>58</v>
      </c>
      <c r="M47" s="36"/>
      <c r="N47" s="36">
        <v>1</v>
      </c>
      <c r="O47" s="36"/>
      <c r="P47" s="58"/>
    </row>
    <row r="48" spans="1:16" ht="15.6" customHeight="1">
      <c r="A48" s="31">
        <v>222</v>
      </c>
      <c r="B48" s="31">
        <v>41</v>
      </c>
      <c r="C48" s="31">
        <v>41</v>
      </c>
      <c r="D48" s="35" t="s">
        <v>345</v>
      </c>
      <c r="E48" s="35" t="s">
        <v>186</v>
      </c>
      <c r="F48" s="35" t="s">
        <v>354</v>
      </c>
      <c r="G48" s="35" t="s">
        <v>355</v>
      </c>
      <c r="H48" s="35" t="s">
        <v>356</v>
      </c>
      <c r="I48" s="36">
        <v>1979</v>
      </c>
      <c r="J48" s="36">
        <v>32.5</v>
      </c>
      <c r="K48" s="35" t="s">
        <v>250</v>
      </c>
      <c r="L48" s="36">
        <v>56</v>
      </c>
      <c r="M48" s="36"/>
      <c r="N48" s="36">
        <v>1</v>
      </c>
      <c r="O48" s="36"/>
      <c r="P48" s="58"/>
    </row>
    <row r="49" spans="1:16" ht="15.6" customHeight="1">
      <c r="A49" s="31">
        <v>223</v>
      </c>
      <c r="B49" s="31">
        <v>42</v>
      </c>
      <c r="C49" s="31">
        <v>42</v>
      </c>
      <c r="D49" s="35" t="s">
        <v>345</v>
      </c>
      <c r="E49" s="35" t="s">
        <v>191</v>
      </c>
      <c r="F49" s="35" t="s">
        <v>357</v>
      </c>
      <c r="G49" s="35" t="s">
        <v>358</v>
      </c>
      <c r="H49" s="35" t="s">
        <v>359</v>
      </c>
      <c r="I49" s="36">
        <v>1980</v>
      </c>
      <c r="J49" s="31">
        <v>31</v>
      </c>
      <c r="K49" s="35" t="s">
        <v>250</v>
      </c>
      <c r="L49" s="36">
        <v>71</v>
      </c>
      <c r="M49" s="35"/>
      <c r="N49" s="36"/>
      <c r="O49" s="36">
        <v>1</v>
      </c>
      <c r="P49" s="58"/>
    </row>
    <row r="50" spans="1:16" ht="15.6" customHeight="1">
      <c r="A50" s="31">
        <v>224</v>
      </c>
      <c r="B50" s="31">
        <v>43</v>
      </c>
      <c r="C50" s="31">
        <v>43</v>
      </c>
      <c r="D50" s="35" t="s">
        <v>345</v>
      </c>
      <c r="E50" s="35" t="s">
        <v>210</v>
      </c>
      <c r="F50" s="35" t="s">
        <v>360</v>
      </c>
      <c r="G50" s="35" t="s">
        <v>361</v>
      </c>
      <c r="H50" s="35" t="s">
        <v>362</v>
      </c>
      <c r="I50" s="36">
        <v>1980</v>
      </c>
      <c r="J50" s="31">
        <v>30</v>
      </c>
      <c r="K50" s="35" t="s">
        <v>250</v>
      </c>
      <c r="L50" s="36">
        <v>49</v>
      </c>
      <c r="M50" s="35"/>
      <c r="N50" s="36">
        <v>1</v>
      </c>
      <c r="O50" s="36"/>
      <c r="P50" s="58"/>
    </row>
    <row r="51" spans="1:16" ht="15.6" customHeight="1">
      <c r="A51" s="31">
        <v>225</v>
      </c>
      <c r="B51" s="31">
        <v>44</v>
      </c>
      <c r="C51" s="31">
        <v>44</v>
      </c>
      <c r="D51" s="35" t="s">
        <v>345</v>
      </c>
      <c r="E51" s="35" t="s">
        <v>192</v>
      </c>
      <c r="F51" s="35" t="s">
        <v>363</v>
      </c>
      <c r="G51" s="35" t="s">
        <v>364</v>
      </c>
      <c r="H51" s="35" t="s">
        <v>365</v>
      </c>
      <c r="I51" s="36">
        <v>1981</v>
      </c>
      <c r="J51" s="31">
        <v>27</v>
      </c>
      <c r="K51" s="35" t="s">
        <v>250</v>
      </c>
      <c r="L51" s="36">
        <v>64</v>
      </c>
      <c r="M51" s="35"/>
      <c r="N51" s="36">
        <v>1</v>
      </c>
      <c r="O51" s="36"/>
      <c r="P51" s="58"/>
    </row>
    <row r="52" spans="1:16" ht="15.6" customHeight="1">
      <c r="A52" s="31">
        <v>226</v>
      </c>
      <c r="B52" s="31">
        <v>45</v>
      </c>
      <c r="C52" s="31">
        <v>45</v>
      </c>
      <c r="D52" s="35" t="s">
        <v>345</v>
      </c>
      <c r="E52" s="35" t="s">
        <v>311</v>
      </c>
      <c r="F52" s="35" t="s">
        <v>1511</v>
      </c>
      <c r="G52" s="35" t="s">
        <v>1512</v>
      </c>
      <c r="H52" s="35" t="s">
        <v>616</v>
      </c>
      <c r="I52" s="36">
        <v>1978</v>
      </c>
      <c r="J52" s="36">
        <v>30</v>
      </c>
      <c r="K52" s="35" t="s">
        <v>250</v>
      </c>
      <c r="L52" s="36">
        <v>73</v>
      </c>
      <c r="M52" s="36"/>
      <c r="N52" s="36">
        <v>1</v>
      </c>
      <c r="O52" s="35"/>
      <c r="P52" s="37"/>
    </row>
    <row r="53" spans="1:16" ht="15.6" customHeight="1">
      <c r="A53" s="31">
        <v>227</v>
      </c>
      <c r="B53" s="31">
        <v>46</v>
      </c>
      <c r="C53" s="31">
        <v>46</v>
      </c>
      <c r="D53" s="35" t="s">
        <v>345</v>
      </c>
      <c r="E53" s="35" t="s">
        <v>207</v>
      </c>
      <c r="F53" s="35" t="s">
        <v>366</v>
      </c>
      <c r="G53" s="35" t="s">
        <v>367</v>
      </c>
      <c r="H53" s="35" t="s">
        <v>368</v>
      </c>
      <c r="I53" s="36">
        <v>1982</v>
      </c>
      <c r="J53" s="36">
        <v>30.5</v>
      </c>
      <c r="K53" s="35" t="s">
        <v>250</v>
      </c>
      <c r="L53" s="36">
        <v>64</v>
      </c>
      <c r="M53" s="36"/>
      <c r="N53" s="36">
        <v>1</v>
      </c>
      <c r="O53" s="35"/>
      <c r="P53" s="37"/>
    </row>
    <row r="54" spans="1:16" ht="15.6" customHeight="1">
      <c r="A54" s="31">
        <v>228</v>
      </c>
      <c r="B54" s="31">
        <v>47</v>
      </c>
      <c r="C54" s="31">
        <v>47</v>
      </c>
      <c r="D54" s="35" t="s">
        <v>345</v>
      </c>
      <c r="E54" s="35" t="s">
        <v>369</v>
      </c>
      <c r="F54" s="35" t="s">
        <v>370</v>
      </c>
      <c r="G54" s="35" t="s">
        <v>229</v>
      </c>
      <c r="H54" s="35" t="s">
        <v>183</v>
      </c>
      <c r="I54" s="36">
        <v>2017</v>
      </c>
      <c r="J54" s="36">
        <v>17.5</v>
      </c>
      <c r="K54" s="35" t="s">
        <v>250</v>
      </c>
      <c r="L54" s="36">
        <v>32</v>
      </c>
      <c r="M54" s="36"/>
      <c r="N54" s="36">
        <v>1</v>
      </c>
      <c r="O54" s="35"/>
      <c r="P54" s="37"/>
    </row>
    <row r="55" spans="1:16" ht="15.6" customHeight="1">
      <c r="A55" s="31">
        <v>229</v>
      </c>
      <c r="B55" s="31">
        <v>48</v>
      </c>
      <c r="C55" s="31">
        <v>48</v>
      </c>
      <c r="D55" s="35" t="s">
        <v>345</v>
      </c>
      <c r="E55" s="35" t="s">
        <v>371</v>
      </c>
      <c r="F55" s="35" t="s">
        <v>586</v>
      </c>
      <c r="G55" s="35" t="s">
        <v>372</v>
      </c>
      <c r="H55" s="35" t="s">
        <v>373</v>
      </c>
      <c r="I55" s="36">
        <v>1982</v>
      </c>
      <c r="J55" s="36">
        <v>20</v>
      </c>
      <c r="K55" s="35" t="s">
        <v>250</v>
      </c>
      <c r="L55" s="36">
        <v>30</v>
      </c>
      <c r="M55" s="36"/>
      <c r="N55" s="36">
        <v>1</v>
      </c>
      <c r="O55" s="36"/>
      <c r="P55" s="37"/>
    </row>
    <row r="56" spans="1:16" ht="15.6" customHeight="1">
      <c r="A56" s="31">
        <v>230</v>
      </c>
      <c r="B56" s="31">
        <v>49</v>
      </c>
      <c r="C56" s="31">
        <v>49</v>
      </c>
      <c r="D56" s="35" t="s">
        <v>345</v>
      </c>
      <c r="E56" s="35" t="s">
        <v>374</v>
      </c>
      <c r="F56" s="35" t="s">
        <v>1513</v>
      </c>
      <c r="G56" s="35" t="s">
        <v>326</v>
      </c>
      <c r="H56" s="35" t="s">
        <v>375</v>
      </c>
      <c r="I56" s="36">
        <v>2015</v>
      </c>
      <c r="J56" s="36">
        <v>21</v>
      </c>
      <c r="K56" s="35" t="s">
        <v>250</v>
      </c>
      <c r="L56" s="36">
        <v>42</v>
      </c>
      <c r="M56" s="36"/>
      <c r="N56" s="36">
        <v>1</v>
      </c>
      <c r="O56" s="36"/>
      <c r="P56" s="37"/>
    </row>
    <row r="57" spans="1:16" ht="15.6" customHeight="1">
      <c r="A57" s="31">
        <v>231</v>
      </c>
      <c r="B57" s="31">
        <v>50</v>
      </c>
      <c r="C57" s="31">
        <v>50</v>
      </c>
      <c r="D57" s="35" t="s">
        <v>376</v>
      </c>
      <c r="E57" s="35" t="s">
        <v>377</v>
      </c>
      <c r="F57" s="35" t="s">
        <v>190</v>
      </c>
      <c r="G57" s="35" t="s">
        <v>378</v>
      </c>
      <c r="H57" s="35" t="s">
        <v>379</v>
      </c>
      <c r="I57" s="36">
        <v>1992</v>
      </c>
      <c r="J57" s="36">
        <v>16</v>
      </c>
      <c r="K57" s="35" t="s">
        <v>250</v>
      </c>
      <c r="L57" s="36">
        <v>56</v>
      </c>
      <c r="M57" s="36"/>
      <c r="N57" s="36"/>
      <c r="O57" s="36">
        <v>1</v>
      </c>
      <c r="P57" s="37"/>
    </row>
    <row r="58" spans="1:16" ht="15.6" customHeight="1">
      <c r="A58" s="31">
        <v>232</v>
      </c>
      <c r="B58" s="31">
        <v>51</v>
      </c>
      <c r="C58" s="31">
        <v>51</v>
      </c>
      <c r="D58" s="35" t="s">
        <v>376</v>
      </c>
      <c r="E58" s="35" t="s">
        <v>380</v>
      </c>
      <c r="F58" s="35" t="s">
        <v>190</v>
      </c>
      <c r="G58" s="35" t="s">
        <v>381</v>
      </c>
      <c r="H58" s="35" t="s">
        <v>382</v>
      </c>
      <c r="I58" s="36">
        <v>1989</v>
      </c>
      <c r="J58" s="36">
        <v>12</v>
      </c>
      <c r="K58" s="35" t="s">
        <v>250</v>
      </c>
      <c r="L58" s="36">
        <v>42</v>
      </c>
      <c r="M58" s="36"/>
      <c r="N58" s="35"/>
      <c r="O58" s="36">
        <v>1</v>
      </c>
      <c r="P58" s="37"/>
    </row>
    <row r="59" spans="1:16" ht="15.6" customHeight="1">
      <c r="A59" s="31">
        <v>233</v>
      </c>
      <c r="B59" s="31">
        <v>52</v>
      </c>
      <c r="C59" s="31">
        <v>52</v>
      </c>
      <c r="D59" s="35" t="s">
        <v>376</v>
      </c>
      <c r="E59" s="35" t="s">
        <v>383</v>
      </c>
      <c r="F59" s="35" t="s">
        <v>384</v>
      </c>
      <c r="G59" s="35" t="s">
        <v>385</v>
      </c>
      <c r="H59" s="35" t="s">
        <v>386</v>
      </c>
      <c r="I59" s="36">
        <v>1987</v>
      </c>
      <c r="J59" s="36">
        <v>17</v>
      </c>
      <c r="K59" s="35" t="s">
        <v>250</v>
      </c>
      <c r="L59" s="36">
        <v>62</v>
      </c>
      <c r="M59" s="36"/>
      <c r="N59" s="36"/>
      <c r="O59" s="36">
        <v>1</v>
      </c>
      <c r="P59" s="37"/>
    </row>
    <row r="60" spans="1:16" ht="15.6" customHeight="1">
      <c r="A60" s="31">
        <v>234</v>
      </c>
      <c r="B60" s="31">
        <v>53</v>
      </c>
      <c r="C60" s="31">
        <v>53</v>
      </c>
      <c r="D60" s="35" t="s">
        <v>376</v>
      </c>
      <c r="E60" s="35" t="s">
        <v>387</v>
      </c>
      <c r="F60" s="35" t="s">
        <v>388</v>
      </c>
      <c r="G60" s="35" t="s">
        <v>389</v>
      </c>
      <c r="H60" s="35" t="s">
        <v>390</v>
      </c>
      <c r="I60" s="36">
        <v>2013</v>
      </c>
      <c r="J60" s="36">
        <v>16</v>
      </c>
      <c r="K60" s="35" t="s">
        <v>250</v>
      </c>
      <c r="L60" s="36">
        <v>50</v>
      </c>
      <c r="M60" s="36"/>
      <c r="N60" s="36"/>
      <c r="O60" s="35"/>
      <c r="P60" s="36">
        <v>1</v>
      </c>
    </row>
    <row r="61" spans="1:16" ht="15.6" customHeight="1">
      <c r="A61" s="31">
        <v>235</v>
      </c>
      <c r="B61" s="31">
        <v>54</v>
      </c>
      <c r="C61" s="31">
        <v>54</v>
      </c>
      <c r="D61" s="35" t="s">
        <v>376</v>
      </c>
      <c r="E61" s="35" t="s">
        <v>391</v>
      </c>
      <c r="F61" s="35" t="s">
        <v>392</v>
      </c>
      <c r="G61" s="35" t="s">
        <v>393</v>
      </c>
      <c r="H61" s="35" t="s">
        <v>394</v>
      </c>
      <c r="I61" s="36">
        <v>1978</v>
      </c>
      <c r="J61" s="36">
        <v>16</v>
      </c>
      <c r="K61" s="35" t="s">
        <v>250</v>
      </c>
      <c r="L61" s="36">
        <v>55</v>
      </c>
      <c r="M61" s="36"/>
      <c r="N61" s="36"/>
      <c r="O61" s="36">
        <v>1</v>
      </c>
      <c r="P61" s="37"/>
    </row>
    <row r="62" spans="1:16" ht="15.6" customHeight="1">
      <c r="A62" s="31">
        <v>236</v>
      </c>
      <c r="B62" s="31">
        <v>55</v>
      </c>
      <c r="C62" s="31">
        <v>55</v>
      </c>
      <c r="D62" s="35" t="s">
        <v>376</v>
      </c>
      <c r="E62" s="35" t="s">
        <v>395</v>
      </c>
      <c r="F62" s="35" t="s">
        <v>396</v>
      </c>
      <c r="G62" s="35" t="s">
        <v>397</v>
      </c>
      <c r="H62" s="35" t="s">
        <v>398</v>
      </c>
      <c r="I62" s="36">
        <v>2013</v>
      </c>
      <c r="J62" s="36">
        <v>6</v>
      </c>
      <c r="K62" s="35" t="s">
        <v>250</v>
      </c>
      <c r="L62" s="36">
        <v>28</v>
      </c>
      <c r="M62" s="36"/>
      <c r="N62" s="36">
        <v>1</v>
      </c>
      <c r="O62" s="35"/>
      <c r="P62" s="37"/>
    </row>
    <row r="63" spans="1:16" ht="15.6" customHeight="1">
      <c r="A63" s="31">
        <v>237</v>
      </c>
      <c r="B63" s="31">
        <v>56</v>
      </c>
      <c r="C63" s="31">
        <v>56</v>
      </c>
      <c r="D63" s="35" t="s">
        <v>376</v>
      </c>
      <c r="E63" s="35" t="s">
        <v>399</v>
      </c>
      <c r="F63" s="35" t="s">
        <v>400</v>
      </c>
      <c r="G63" s="35" t="s">
        <v>221</v>
      </c>
      <c r="H63" s="35" t="s">
        <v>401</v>
      </c>
      <c r="I63" s="36">
        <v>1988</v>
      </c>
      <c r="J63" s="36">
        <v>20</v>
      </c>
      <c r="K63" s="35" t="s">
        <v>250</v>
      </c>
      <c r="L63" s="36">
        <v>57</v>
      </c>
      <c r="M63" s="36"/>
      <c r="N63" s="36"/>
      <c r="O63" s="36">
        <v>1</v>
      </c>
      <c r="P63" s="37"/>
    </row>
    <row r="64" spans="1:16" ht="15.6" customHeight="1">
      <c r="A64" s="31">
        <v>238</v>
      </c>
      <c r="B64" s="31">
        <v>57</v>
      </c>
      <c r="C64" s="31">
        <v>57</v>
      </c>
      <c r="D64" s="35" t="s">
        <v>402</v>
      </c>
      <c r="E64" s="35" t="s">
        <v>403</v>
      </c>
      <c r="F64" s="35" t="s">
        <v>224</v>
      </c>
      <c r="G64" s="35" t="s">
        <v>404</v>
      </c>
      <c r="H64" s="35" t="s">
        <v>405</v>
      </c>
      <c r="I64" s="36">
        <v>1988</v>
      </c>
      <c r="J64" s="36">
        <v>40</v>
      </c>
      <c r="K64" s="35" t="s">
        <v>250</v>
      </c>
      <c r="L64" s="36">
        <v>71</v>
      </c>
      <c r="M64" s="36"/>
      <c r="N64" s="36">
        <v>1</v>
      </c>
      <c r="O64" s="35"/>
      <c r="P64" s="37"/>
    </row>
    <row r="65" spans="1:16" ht="15.6" customHeight="1">
      <c r="A65" s="31">
        <v>239</v>
      </c>
      <c r="B65" s="31">
        <v>58</v>
      </c>
      <c r="C65" s="31">
        <v>58</v>
      </c>
      <c r="D65" s="35" t="s">
        <v>402</v>
      </c>
      <c r="E65" s="35" t="s">
        <v>194</v>
      </c>
      <c r="F65" s="35" t="s">
        <v>219</v>
      </c>
      <c r="G65" s="35" t="s">
        <v>332</v>
      </c>
      <c r="H65" s="35" t="s">
        <v>406</v>
      </c>
      <c r="I65" s="36">
        <v>1988</v>
      </c>
      <c r="J65" s="36">
        <v>30</v>
      </c>
      <c r="K65" s="35" t="s">
        <v>250</v>
      </c>
      <c r="L65" s="36">
        <v>74</v>
      </c>
      <c r="M65" s="36"/>
      <c r="N65" s="36"/>
      <c r="O65" s="36">
        <v>1</v>
      </c>
      <c r="P65" s="37"/>
    </row>
    <row r="66" spans="1:16" ht="15.6" customHeight="1">
      <c r="A66" s="31">
        <v>240</v>
      </c>
      <c r="B66" s="31">
        <v>59</v>
      </c>
      <c r="C66" s="31">
        <v>59</v>
      </c>
      <c r="D66" s="35" t="s">
        <v>402</v>
      </c>
      <c r="E66" s="35" t="s">
        <v>407</v>
      </c>
      <c r="F66" s="35" t="s">
        <v>408</v>
      </c>
      <c r="G66" s="35" t="s">
        <v>409</v>
      </c>
      <c r="H66" s="35" t="s">
        <v>410</v>
      </c>
      <c r="I66" s="36">
        <v>2012</v>
      </c>
      <c r="J66" s="36">
        <v>32</v>
      </c>
      <c r="K66" s="35" t="s">
        <v>250</v>
      </c>
      <c r="L66" s="36">
        <v>93</v>
      </c>
      <c r="M66" s="36"/>
      <c r="N66" s="36"/>
      <c r="O66" s="36">
        <v>1</v>
      </c>
      <c r="P66" s="37"/>
    </row>
    <row r="67" spans="1:16" ht="15.6" customHeight="1">
      <c r="A67" s="31">
        <v>241</v>
      </c>
      <c r="B67" s="31">
        <v>60</v>
      </c>
      <c r="C67" s="31">
        <v>60</v>
      </c>
      <c r="D67" s="35" t="s">
        <v>402</v>
      </c>
      <c r="E67" s="35" t="s">
        <v>191</v>
      </c>
      <c r="F67" s="35" t="s">
        <v>190</v>
      </c>
      <c r="G67" s="35" t="s">
        <v>411</v>
      </c>
      <c r="H67" s="35" t="s">
        <v>412</v>
      </c>
      <c r="I67" s="36">
        <v>1987</v>
      </c>
      <c r="J67" s="36">
        <v>25</v>
      </c>
      <c r="K67" s="35" t="s">
        <v>250</v>
      </c>
      <c r="L67" s="36">
        <v>61</v>
      </c>
      <c r="M67" s="36"/>
      <c r="N67" s="36"/>
      <c r="O67" s="35"/>
      <c r="P67" s="36">
        <v>1</v>
      </c>
    </row>
    <row r="68" spans="1:16" ht="15.6" customHeight="1">
      <c r="A68" s="31">
        <v>242</v>
      </c>
      <c r="B68" s="31">
        <v>61</v>
      </c>
      <c r="C68" s="31">
        <v>61</v>
      </c>
      <c r="D68" s="35" t="s">
        <v>402</v>
      </c>
      <c r="E68" s="35" t="s">
        <v>413</v>
      </c>
      <c r="F68" s="35" t="s">
        <v>185</v>
      </c>
      <c r="G68" s="35" t="s">
        <v>414</v>
      </c>
      <c r="H68" s="35" t="s">
        <v>415</v>
      </c>
      <c r="I68" s="36">
        <v>2013</v>
      </c>
      <c r="J68" s="36">
        <v>20</v>
      </c>
      <c r="K68" s="35" t="s">
        <v>250</v>
      </c>
      <c r="L68" s="36">
        <v>39</v>
      </c>
      <c r="M68" s="36"/>
      <c r="N68" s="36"/>
      <c r="O68" s="36">
        <v>1</v>
      </c>
      <c r="P68" s="37"/>
    </row>
    <row r="69" spans="1:16" ht="15.6" customHeight="1">
      <c r="A69" s="31">
        <v>243</v>
      </c>
      <c r="B69" s="31">
        <v>62</v>
      </c>
      <c r="C69" s="31">
        <v>62</v>
      </c>
      <c r="D69" s="35" t="s">
        <v>416</v>
      </c>
      <c r="E69" s="35" t="s">
        <v>230</v>
      </c>
      <c r="F69" s="35" t="s">
        <v>394</v>
      </c>
      <c r="G69" s="35" t="s">
        <v>1514</v>
      </c>
      <c r="H69" s="35" t="s">
        <v>1515</v>
      </c>
      <c r="I69" s="36">
        <v>1988</v>
      </c>
      <c r="J69" s="36">
        <v>10</v>
      </c>
      <c r="K69" s="35" t="s">
        <v>250</v>
      </c>
      <c r="L69" s="36">
        <v>28</v>
      </c>
      <c r="M69" s="36"/>
      <c r="N69" s="36">
        <v>1</v>
      </c>
      <c r="O69" s="35"/>
      <c r="P69" s="37"/>
    </row>
    <row r="70" spans="1:16" ht="15.6" customHeight="1">
      <c r="A70" s="31">
        <v>244</v>
      </c>
      <c r="B70" s="31">
        <v>63</v>
      </c>
      <c r="C70" s="31">
        <v>63</v>
      </c>
      <c r="D70" s="35" t="s">
        <v>416</v>
      </c>
      <c r="E70" s="35" t="s">
        <v>418</v>
      </c>
      <c r="F70" s="35" t="s">
        <v>1516</v>
      </c>
      <c r="G70" s="35" t="s">
        <v>224</v>
      </c>
      <c r="H70" s="35" t="s">
        <v>419</v>
      </c>
      <c r="I70" s="36">
        <v>2020</v>
      </c>
      <c r="J70" s="36">
        <v>28</v>
      </c>
      <c r="K70" s="35" t="s">
        <v>250</v>
      </c>
      <c r="L70" s="36">
        <v>43</v>
      </c>
      <c r="M70" s="36">
        <v>1</v>
      </c>
      <c r="N70" s="36"/>
      <c r="O70" s="35"/>
      <c r="P70" s="37"/>
    </row>
    <row r="71" spans="1:16" ht="15.6" customHeight="1">
      <c r="A71" s="31">
        <v>245</v>
      </c>
      <c r="B71" s="31">
        <v>64</v>
      </c>
      <c r="C71" s="31">
        <v>64</v>
      </c>
      <c r="D71" s="35" t="s">
        <v>420</v>
      </c>
      <c r="E71" s="35" t="s">
        <v>225</v>
      </c>
      <c r="F71" s="35" t="s">
        <v>421</v>
      </c>
      <c r="G71" s="35" t="s">
        <v>422</v>
      </c>
      <c r="H71" s="35" t="s">
        <v>423</v>
      </c>
      <c r="I71" s="36">
        <v>1990</v>
      </c>
      <c r="J71" s="36">
        <v>30</v>
      </c>
      <c r="K71" s="35" t="s">
        <v>250</v>
      </c>
      <c r="L71" s="36">
        <v>33</v>
      </c>
      <c r="M71" s="36"/>
      <c r="N71" s="36">
        <v>1</v>
      </c>
      <c r="O71" s="35"/>
      <c r="P71" s="37"/>
    </row>
    <row r="72" spans="1:16" ht="15.6" customHeight="1">
      <c r="A72" s="31">
        <v>246</v>
      </c>
      <c r="B72" s="31">
        <v>65</v>
      </c>
      <c r="C72" s="31">
        <v>65</v>
      </c>
      <c r="D72" s="35" t="s">
        <v>424</v>
      </c>
      <c r="E72" s="35" t="s">
        <v>425</v>
      </c>
      <c r="F72" s="35" t="s">
        <v>426</v>
      </c>
      <c r="G72" s="35" t="s">
        <v>202</v>
      </c>
      <c r="H72" s="35" t="s">
        <v>243</v>
      </c>
      <c r="I72" s="36">
        <v>1990</v>
      </c>
      <c r="J72" s="36">
        <v>14</v>
      </c>
      <c r="K72" s="35" t="s">
        <v>250</v>
      </c>
      <c r="L72" s="36">
        <v>28</v>
      </c>
      <c r="M72" s="36"/>
      <c r="N72" s="36">
        <v>1</v>
      </c>
      <c r="O72" s="35"/>
      <c r="P72" s="37"/>
    </row>
    <row r="73" spans="1:16" ht="15.6" customHeight="1">
      <c r="A73" s="31">
        <v>247</v>
      </c>
      <c r="B73" s="31">
        <v>66</v>
      </c>
      <c r="C73" s="31">
        <v>66</v>
      </c>
      <c r="D73" s="35" t="s">
        <v>424</v>
      </c>
      <c r="E73" s="35" t="s">
        <v>427</v>
      </c>
      <c r="F73" s="35" t="s">
        <v>428</v>
      </c>
      <c r="G73" s="35" t="s">
        <v>1517</v>
      </c>
      <c r="H73" s="35" t="s">
        <v>429</v>
      </c>
      <c r="I73" s="36">
        <v>1990</v>
      </c>
      <c r="J73" s="36">
        <v>14</v>
      </c>
      <c r="K73" s="35" t="s">
        <v>250</v>
      </c>
      <c r="L73" s="36">
        <v>39</v>
      </c>
      <c r="M73" s="36"/>
      <c r="N73" s="36">
        <v>1</v>
      </c>
      <c r="O73" s="35"/>
      <c r="P73" s="37"/>
    </row>
    <row r="74" spans="1:16" ht="15.6" customHeight="1">
      <c r="A74" s="31">
        <v>248</v>
      </c>
      <c r="B74" s="31">
        <v>67</v>
      </c>
      <c r="C74" s="31">
        <v>67</v>
      </c>
      <c r="D74" s="35" t="s">
        <v>424</v>
      </c>
      <c r="E74" s="35" t="s">
        <v>213</v>
      </c>
      <c r="F74" s="35" t="s">
        <v>430</v>
      </c>
      <c r="G74" s="35" t="s">
        <v>247</v>
      </c>
      <c r="H74" s="35" t="s">
        <v>261</v>
      </c>
      <c r="I74" s="36">
        <v>2010</v>
      </c>
      <c r="J74" s="36">
        <v>12</v>
      </c>
      <c r="K74" s="35" t="s">
        <v>250</v>
      </c>
      <c r="L74" s="36">
        <v>30</v>
      </c>
      <c r="M74" s="36"/>
      <c r="N74" s="36">
        <v>1</v>
      </c>
      <c r="O74" s="35"/>
      <c r="P74" s="37"/>
    </row>
    <row r="75" spans="1:16" ht="15.6" customHeight="1">
      <c r="A75" s="31">
        <v>249</v>
      </c>
      <c r="B75" s="31">
        <v>68</v>
      </c>
      <c r="C75" s="31">
        <v>68</v>
      </c>
      <c r="D75" s="35" t="s">
        <v>424</v>
      </c>
      <c r="E75" s="35" t="s">
        <v>407</v>
      </c>
      <c r="F75" s="35" t="s">
        <v>431</v>
      </c>
      <c r="G75" s="35" t="s">
        <v>1518</v>
      </c>
      <c r="H75" s="35" t="s">
        <v>1519</v>
      </c>
      <c r="I75" s="36">
        <v>2010</v>
      </c>
      <c r="J75" s="36">
        <v>13</v>
      </c>
      <c r="K75" s="35" t="s">
        <v>250</v>
      </c>
      <c r="L75" s="36">
        <v>30</v>
      </c>
      <c r="M75" s="36"/>
      <c r="N75" s="36">
        <v>1</v>
      </c>
      <c r="O75" s="35"/>
      <c r="P75" s="37"/>
    </row>
    <row r="76" spans="1:16" ht="15.6" customHeight="1">
      <c r="A76" s="31">
        <v>250</v>
      </c>
      <c r="B76" s="31">
        <v>69</v>
      </c>
      <c r="C76" s="31">
        <v>69</v>
      </c>
      <c r="D76" s="35" t="s">
        <v>424</v>
      </c>
      <c r="E76" s="35" t="s">
        <v>217</v>
      </c>
      <c r="F76" s="35" t="s">
        <v>433</v>
      </c>
      <c r="G76" s="35" t="s">
        <v>203</v>
      </c>
      <c r="H76" s="35" t="s">
        <v>434</v>
      </c>
      <c r="I76" s="36">
        <v>2011</v>
      </c>
      <c r="J76" s="36">
        <v>12</v>
      </c>
      <c r="K76" s="35" t="s">
        <v>250</v>
      </c>
      <c r="L76" s="36">
        <v>29</v>
      </c>
      <c r="M76" s="36"/>
      <c r="N76" s="36">
        <v>1</v>
      </c>
      <c r="O76" s="35"/>
      <c r="P76" s="37"/>
    </row>
    <row r="77" spans="1:16" ht="15.6" customHeight="1">
      <c r="A77" s="31">
        <v>251</v>
      </c>
      <c r="B77" s="31">
        <v>70</v>
      </c>
      <c r="C77" s="31">
        <v>70</v>
      </c>
      <c r="D77" s="35" t="s">
        <v>424</v>
      </c>
      <c r="E77" s="35" t="s">
        <v>435</v>
      </c>
      <c r="F77" s="35" t="s">
        <v>437</v>
      </c>
      <c r="G77" s="35" t="s">
        <v>1520</v>
      </c>
      <c r="H77" s="35" t="s">
        <v>438</v>
      </c>
      <c r="I77" s="36">
        <v>2011</v>
      </c>
      <c r="J77" s="36">
        <v>18</v>
      </c>
      <c r="K77" s="35" t="s">
        <v>250</v>
      </c>
      <c r="L77" s="36">
        <v>33</v>
      </c>
      <c r="M77" s="36"/>
      <c r="N77" s="36">
        <v>1</v>
      </c>
      <c r="O77" s="35"/>
      <c r="P77" s="37"/>
    </row>
    <row r="78" spans="1:16" ht="15.6" customHeight="1">
      <c r="A78" s="31">
        <v>252</v>
      </c>
      <c r="B78" s="31">
        <v>71</v>
      </c>
      <c r="C78" s="31">
        <v>71</v>
      </c>
      <c r="D78" s="35" t="s">
        <v>424</v>
      </c>
      <c r="E78" s="35" t="s">
        <v>439</v>
      </c>
      <c r="F78" s="35" t="s">
        <v>204</v>
      </c>
      <c r="G78" s="35" t="s">
        <v>440</v>
      </c>
      <c r="H78" s="35" t="s">
        <v>441</v>
      </c>
      <c r="I78" s="36">
        <v>2011</v>
      </c>
      <c r="J78" s="36">
        <v>18</v>
      </c>
      <c r="K78" s="35" t="s">
        <v>250</v>
      </c>
      <c r="L78" s="36">
        <v>33</v>
      </c>
      <c r="M78" s="36"/>
      <c r="N78" s="36">
        <v>1</v>
      </c>
      <c r="O78" s="35"/>
      <c r="P78" s="37"/>
    </row>
    <row r="79" spans="1:16" ht="15.6" customHeight="1">
      <c r="A79" s="31">
        <v>253</v>
      </c>
      <c r="B79" s="31">
        <v>72</v>
      </c>
      <c r="C79" s="31">
        <v>72</v>
      </c>
      <c r="D79" s="35" t="s">
        <v>442</v>
      </c>
      <c r="E79" s="35" t="s">
        <v>443</v>
      </c>
      <c r="F79" s="35" t="s">
        <v>444</v>
      </c>
      <c r="G79" s="35" t="s">
        <v>1521</v>
      </c>
      <c r="H79" s="35" t="s">
        <v>445</v>
      </c>
      <c r="I79" s="36">
        <v>1977</v>
      </c>
      <c r="J79" s="36">
        <v>28</v>
      </c>
      <c r="K79" s="35" t="s">
        <v>250</v>
      </c>
      <c r="L79" s="36">
        <v>53</v>
      </c>
      <c r="M79" s="36"/>
      <c r="N79" s="36"/>
      <c r="O79" s="36">
        <v>1</v>
      </c>
      <c r="P79" s="37"/>
    </row>
    <row r="80" spans="1:16" ht="15.6" customHeight="1">
      <c r="A80" s="31">
        <v>254</v>
      </c>
      <c r="B80" s="31">
        <v>73</v>
      </c>
      <c r="C80" s="31">
        <v>73</v>
      </c>
      <c r="D80" s="35" t="s">
        <v>442</v>
      </c>
      <c r="E80" s="35" t="s">
        <v>446</v>
      </c>
      <c r="F80" s="35" t="s">
        <v>447</v>
      </c>
      <c r="G80" s="35" t="s">
        <v>448</v>
      </c>
      <c r="H80" s="35" t="s">
        <v>449</v>
      </c>
      <c r="I80" s="36">
        <v>1979</v>
      </c>
      <c r="J80" s="36">
        <v>26</v>
      </c>
      <c r="K80" s="35" t="s">
        <v>250</v>
      </c>
      <c r="L80" s="36">
        <v>59</v>
      </c>
      <c r="M80" s="36"/>
      <c r="N80" s="36"/>
      <c r="O80" s="36">
        <v>1</v>
      </c>
      <c r="P80" s="37"/>
    </row>
    <row r="81" spans="1:16" ht="15.6" customHeight="1">
      <c r="A81" s="31">
        <v>255</v>
      </c>
      <c r="B81" s="31">
        <v>74</v>
      </c>
      <c r="C81" s="31">
        <v>74</v>
      </c>
      <c r="D81" s="35" t="s">
        <v>442</v>
      </c>
      <c r="E81" s="35" t="s">
        <v>246</v>
      </c>
      <c r="F81" s="35" t="s">
        <v>450</v>
      </c>
      <c r="G81" s="35" t="s">
        <v>615</v>
      </c>
      <c r="H81" s="35" t="s">
        <v>451</v>
      </c>
      <c r="I81" s="36">
        <v>1982</v>
      </c>
      <c r="J81" s="36">
        <v>20</v>
      </c>
      <c r="K81" s="35" t="s">
        <v>250</v>
      </c>
      <c r="L81" s="36">
        <v>32</v>
      </c>
      <c r="M81" s="36"/>
      <c r="N81" s="36"/>
      <c r="O81" s="36">
        <v>1</v>
      </c>
      <c r="P81" s="37"/>
    </row>
    <row r="82" spans="1:16" ht="15.6" customHeight="1">
      <c r="A82" s="31">
        <v>256</v>
      </c>
      <c r="B82" s="31">
        <v>75</v>
      </c>
      <c r="C82" s="31">
        <v>75</v>
      </c>
      <c r="D82" s="35" t="s">
        <v>442</v>
      </c>
      <c r="E82" s="35" t="s">
        <v>259</v>
      </c>
      <c r="F82" s="35" t="s">
        <v>452</v>
      </c>
      <c r="G82" s="35" t="s">
        <v>453</v>
      </c>
      <c r="H82" s="35" t="s">
        <v>454</v>
      </c>
      <c r="I82" s="36">
        <v>1978</v>
      </c>
      <c r="J82" s="36">
        <v>20</v>
      </c>
      <c r="K82" s="35" t="s">
        <v>250</v>
      </c>
      <c r="L82" s="36">
        <v>52</v>
      </c>
      <c r="M82" s="36"/>
      <c r="N82" s="36"/>
      <c r="O82" s="36">
        <v>1</v>
      </c>
      <c r="P82" s="37"/>
    </row>
    <row r="83" spans="1:16" ht="15.6" customHeight="1">
      <c r="A83" s="31">
        <v>257</v>
      </c>
      <c r="B83" s="31">
        <v>76</v>
      </c>
      <c r="C83" s="31">
        <v>76</v>
      </c>
      <c r="D83" s="35" t="s">
        <v>442</v>
      </c>
      <c r="E83" s="35" t="s">
        <v>455</v>
      </c>
      <c r="F83" s="35" t="s">
        <v>278</v>
      </c>
      <c r="G83" s="35" t="s">
        <v>1522</v>
      </c>
      <c r="H83" s="35" t="s">
        <v>206</v>
      </c>
      <c r="I83" s="36">
        <v>2012</v>
      </c>
      <c r="J83" s="36">
        <v>20</v>
      </c>
      <c r="K83" s="35" t="s">
        <v>250</v>
      </c>
      <c r="L83" s="36">
        <v>39</v>
      </c>
      <c r="M83" s="36"/>
      <c r="N83" s="36">
        <v>1</v>
      </c>
      <c r="O83" s="35"/>
      <c r="P83" s="37"/>
    </row>
    <row r="84" spans="1:16" ht="15.6" customHeight="1">
      <c r="A84" s="31">
        <v>258</v>
      </c>
      <c r="B84" s="31">
        <v>77</v>
      </c>
      <c r="C84" s="31">
        <v>77</v>
      </c>
      <c r="D84" s="35" t="s">
        <v>456</v>
      </c>
      <c r="E84" s="35" t="s">
        <v>457</v>
      </c>
      <c r="F84" s="35" t="s">
        <v>458</v>
      </c>
      <c r="G84" s="35" t="s">
        <v>459</v>
      </c>
      <c r="H84" s="35" t="s">
        <v>460</v>
      </c>
      <c r="I84" s="36">
        <v>1977</v>
      </c>
      <c r="J84" s="36">
        <v>19.32</v>
      </c>
      <c r="K84" s="35" t="s">
        <v>250</v>
      </c>
      <c r="L84" s="36">
        <v>36</v>
      </c>
      <c r="M84" s="36"/>
      <c r="N84" s="36"/>
      <c r="O84" s="36">
        <v>1</v>
      </c>
      <c r="P84" s="37"/>
    </row>
    <row r="85" spans="1:16" ht="15.6" customHeight="1">
      <c r="A85" s="31">
        <v>259</v>
      </c>
      <c r="B85" s="31">
        <v>78</v>
      </c>
      <c r="C85" s="31">
        <v>78</v>
      </c>
      <c r="D85" s="35" t="s">
        <v>456</v>
      </c>
      <c r="E85" s="35" t="s">
        <v>461</v>
      </c>
      <c r="F85" s="35" t="s">
        <v>339</v>
      </c>
      <c r="G85" s="35" t="s">
        <v>462</v>
      </c>
      <c r="H85" s="35" t="s">
        <v>463</v>
      </c>
      <c r="I85" s="36">
        <v>1978</v>
      </c>
      <c r="J85" s="36">
        <v>18</v>
      </c>
      <c r="K85" s="35" t="s">
        <v>250</v>
      </c>
      <c r="L85" s="36">
        <v>41</v>
      </c>
      <c r="M85" s="36"/>
      <c r="N85" s="36">
        <v>1</v>
      </c>
      <c r="O85" s="35"/>
      <c r="P85" s="37"/>
    </row>
    <row r="86" spans="1:16" ht="15.6" customHeight="1">
      <c r="A86" s="31">
        <v>260</v>
      </c>
      <c r="B86" s="31">
        <v>79</v>
      </c>
      <c r="C86" s="31">
        <v>79</v>
      </c>
      <c r="D86" s="35" t="s">
        <v>456</v>
      </c>
      <c r="E86" s="35" t="s">
        <v>407</v>
      </c>
      <c r="F86" s="35" t="s">
        <v>464</v>
      </c>
      <c r="G86" s="35" t="s">
        <v>465</v>
      </c>
      <c r="H86" s="35" t="s">
        <v>466</v>
      </c>
      <c r="I86" s="36">
        <v>2011</v>
      </c>
      <c r="J86" s="36">
        <v>15</v>
      </c>
      <c r="K86" s="35" t="s">
        <v>250</v>
      </c>
      <c r="L86" s="36">
        <v>33</v>
      </c>
      <c r="M86" s="36"/>
      <c r="N86" s="36">
        <v>1</v>
      </c>
      <c r="O86" s="35"/>
      <c r="P86" s="37"/>
    </row>
    <row r="87" spans="1:16" ht="15.6" customHeight="1">
      <c r="A87" s="31">
        <v>261</v>
      </c>
      <c r="B87" s="31">
        <v>80</v>
      </c>
      <c r="C87" s="31">
        <v>80</v>
      </c>
      <c r="D87" s="35" t="s">
        <v>456</v>
      </c>
      <c r="E87" s="35" t="s">
        <v>182</v>
      </c>
      <c r="F87" s="35" t="s">
        <v>1523</v>
      </c>
      <c r="G87" s="35" t="s">
        <v>467</v>
      </c>
      <c r="H87" s="35" t="s">
        <v>468</v>
      </c>
      <c r="I87" s="36">
        <v>2011</v>
      </c>
      <c r="J87" s="36">
        <v>10</v>
      </c>
      <c r="K87" s="35" t="s">
        <v>250</v>
      </c>
      <c r="L87" s="36">
        <v>27</v>
      </c>
      <c r="M87" s="36"/>
      <c r="N87" s="36">
        <v>1</v>
      </c>
      <c r="O87" s="35"/>
      <c r="P87" s="37"/>
    </row>
    <row r="88" spans="1:16" ht="15.6" customHeight="1">
      <c r="A88" s="31">
        <v>262</v>
      </c>
      <c r="B88" s="31">
        <v>81</v>
      </c>
      <c r="C88" s="31">
        <v>81</v>
      </c>
      <c r="D88" s="35" t="s">
        <v>456</v>
      </c>
      <c r="E88" s="35" t="s">
        <v>338</v>
      </c>
      <c r="F88" s="35" t="s">
        <v>469</v>
      </c>
      <c r="G88" s="35" t="s">
        <v>470</v>
      </c>
      <c r="H88" s="35" t="s">
        <v>471</v>
      </c>
      <c r="I88" s="36">
        <v>2011</v>
      </c>
      <c r="J88" s="36">
        <v>10</v>
      </c>
      <c r="K88" s="35" t="s">
        <v>250</v>
      </c>
      <c r="L88" s="36">
        <v>27</v>
      </c>
      <c r="M88" s="36"/>
      <c r="N88" s="36">
        <v>1</v>
      </c>
      <c r="O88" s="35"/>
      <c r="P88" s="37"/>
    </row>
    <row r="89" spans="1:16" ht="15.6" customHeight="1">
      <c r="A89" s="31">
        <v>263</v>
      </c>
      <c r="B89" s="31">
        <v>82</v>
      </c>
      <c r="C89" s="31">
        <v>82</v>
      </c>
      <c r="D89" s="35" t="s">
        <v>456</v>
      </c>
      <c r="E89" s="35" t="s">
        <v>472</v>
      </c>
      <c r="F89" s="35" t="s">
        <v>473</v>
      </c>
      <c r="G89" s="35" t="s">
        <v>474</v>
      </c>
      <c r="H89" s="35" t="s">
        <v>473</v>
      </c>
      <c r="I89" s="36">
        <v>2011</v>
      </c>
      <c r="J89" s="36">
        <v>10</v>
      </c>
      <c r="K89" s="35" t="s">
        <v>250</v>
      </c>
      <c r="L89" s="36">
        <v>26</v>
      </c>
      <c r="M89" s="36"/>
      <c r="N89" s="36">
        <v>1</v>
      </c>
      <c r="O89" s="35"/>
      <c r="P89" s="37"/>
    </row>
    <row r="90" spans="1:16" ht="15.6" customHeight="1">
      <c r="A90" s="31">
        <v>264</v>
      </c>
      <c r="B90" s="31">
        <v>83</v>
      </c>
      <c r="C90" s="31">
        <v>83</v>
      </c>
      <c r="D90" s="35" t="s">
        <v>475</v>
      </c>
      <c r="E90" s="35" t="s">
        <v>195</v>
      </c>
      <c r="F90" s="35" t="s">
        <v>476</v>
      </c>
      <c r="G90" s="35" t="s">
        <v>477</v>
      </c>
      <c r="H90" s="35" t="s">
        <v>216</v>
      </c>
      <c r="I90" s="36">
        <v>1979</v>
      </c>
      <c r="J90" s="36">
        <v>30</v>
      </c>
      <c r="K90" s="35" t="s">
        <v>250</v>
      </c>
      <c r="L90" s="36">
        <v>48</v>
      </c>
      <c r="M90" s="36"/>
      <c r="N90" s="36">
        <v>1</v>
      </c>
      <c r="O90" s="35"/>
      <c r="P90" s="37"/>
    </row>
    <row r="91" spans="1:16" ht="15.6" customHeight="1">
      <c r="A91" s="31">
        <v>265</v>
      </c>
      <c r="B91" s="31">
        <v>84</v>
      </c>
      <c r="C91" s="31">
        <v>84</v>
      </c>
      <c r="D91" s="35" t="s">
        <v>475</v>
      </c>
      <c r="E91" s="35" t="s">
        <v>478</v>
      </c>
      <c r="F91" s="35" t="s">
        <v>479</v>
      </c>
      <c r="G91" s="35" t="s">
        <v>1524</v>
      </c>
      <c r="H91" s="35" t="s">
        <v>1525</v>
      </c>
      <c r="I91" s="36">
        <v>2011</v>
      </c>
      <c r="J91" s="36">
        <v>20</v>
      </c>
      <c r="K91" s="35" t="s">
        <v>250</v>
      </c>
      <c r="L91" s="36">
        <v>38</v>
      </c>
      <c r="M91" s="36">
        <v>1</v>
      </c>
      <c r="N91" s="35"/>
      <c r="O91" s="35"/>
      <c r="P91" s="37"/>
    </row>
    <row r="92" spans="1:16" ht="15.6" customHeight="1">
      <c r="A92" s="31">
        <v>266</v>
      </c>
      <c r="B92" s="31">
        <v>85</v>
      </c>
      <c r="C92" s="31">
        <v>85</v>
      </c>
      <c r="D92" s="35" t="s">
        <v>475</v>
      </c>
      <c r="E92" s="35" t="s">
        <v>209</v>
      </c>
      <c r="F92" s="35" t="s">
        <v>1526</v>
      </c>
      <c r="G92" s="35" t="s">
        <v>1527</v>
      </c>
      <c r="H92" s="35" t="s">
        <v>1528</v>
      </c>
      <c r="I92" s="36">
        <v>2011</v>
      </c>
      <c r="J92" s="36">
        <v>25</v>
      </c>
      <c r="K92" s="35" t="s">
        <v>250</v>
      </c>
      <c r="L92" s="36">
        <v>38</v>
      </c>
      <c r="M92" s="36">
        <v>1</v>
      </c>
      <c r="N92" s="35"/>
      <c r="O92" s="35"/>
      <c r="P92" s="37"/>
    </row>
    <row r="93" spans="1:16" ht="15.6" customHeight="1">
      <c r="A93" s="31">
        <v>267</v>
      </c>
      <c r="B93" s="31">
        <v>86</v>
      </c>
      <c r="C93" s="31">
        <v>86</v>
      </c>
      <c r="D93" s="35" t="s">
        <v>475</v>
      </c>
      <c r="E93" s="35" t="s">
        <v>481</v>
      </c>
      <c r="F93" s="35" t="s">
        <v>482</v>
      </c>
      <c r="G93" s="35" t="s">
        <v>483</v>
      </c>
      <c r="H93" s="35" t="s">
        <v>484</v>
      </c>
      <c r="I93" s="36">
        <v>2011</v>
      </c>
      <c r="J93" s="36">
        <v>25</v>
      </c>
      <c r="K93" s="35" t="s">
        <v>250</v>
      </c>
      <c r="L93" s="36">
        <v>36</v>
      </c>
      <c r="M93" s="36">
        <v>1</v>
      </c>
      <c r="N93" s="35"/>
      <c r="O93" s="35"/>
      <c r="P93" s="37"/>
    </row>
    <row r="94" spans="1:16" ht="15.6" customHeight="1">
      <c r="A94" s="31">
        <v>268</v>
      </c>
      <c r="B94" s="31">
        <v>87</v>
      </c>
      <c r="C94" s="31">
        <v>87</v>
      </c>
      <c r="D94" s="35" t="s">
        <v>485</v>
      </c>
      <c r="E94" s="35" t="s">
        <v>210</v>
      </c>
      <c r="F94" s="35" t="s">
        <v>486</v>
      </c>
      <c r="G94" s="35" t="s">
        <v>487</v>
      </c>
      <c r="H94" s="35" t="s">
        <v>488</v>
      </c>
      <c r="I94" s="36">
        <v>1990</v>
      </c>
      <c r="J94" s="36">
        <v>25</v>
      </c>
      <c r="K94" s="35" t="s">
        <v>250</v>
      </c>
      <c r="L94" s="36">
        <v>25</v>
      </c>
      <c r="M94" s="36">
        <v>1</v>
      </c>
      <c r="N94" s="35"/>
      <c r="O94" s="35"/>
      <c r="P94" s="37"/>
    </row>
    <row r="95" spans="1:16" ht="15.6" customHeight="1">
      <c r="A95" s="31">
        <v>269</v>
      </c>
      <c r="B95" s="31">
        <v>88</v>
      </c>
      <c r="C95" s="31">
        <v>88</v>
      </c>
      <c r="D95" s="35" t="s">
        <v>485</v>
      </c>
      <c r="E95" s="35" t="s">
        <v>489</v>
      </c>
      <c r="F95" s="35" t="s">
        <v>490</v>
      </c>
      <c r="G95" s="35" t="s">
        <v>491</v>
      </c>
      <c r="H95" s="35" t="s">
        <v>492</v>
      </c>
      <c r="I95" s="36">
        <v>2010</v>
      </c>
      <c r="J95" s="36">
        <v>20</v>
      </c>
      <c r="K95" s="35" t="s">
        <v>250</v>
      </c>
      <c r="L95" s="36">
        <v>45</v>
      </c>
      <c r="M95" s="36">
        <v>1</v>
      </c>
      <c r="N95" s="35"/>
      <c r="O95" s="35"/>
      <c r="P95" s="37"/>
    </row>
    <row r="96" spans="1:16" ht="15.6" customHeight="1">
      <c r="A96" s="31">
        <v>270</v>
      </c>
      <c r="B96" s="31">
        <v>89</v>
      </c>
      <c r="C96" s="31">
        <v>89</v>
      </c>
      <c r="D96" s="35" t="s">
        <v>485</v>
      </c>
      <c r="E96" s="35" t="s">
        <v>493</v>
      </c>
      <c r="F96" s="35" t="s">
        <v>494</v>
      </c>
      <c r="G96" s="35" t="s">
        <v>495</v>
      </c>
      <c r="H96" s="35" t="s">
        <v>496</v>
      </c>
      <c r="I96" s="36">
        <v>1981</v>
      </c>
      <c r="J96" s="36">
        <v>30</v>
      </c>
      <c r="K96" s="35" t="s">
        <v>250</v>
      </c>
      <c r="L96" s="36">
        <v>49</v>
      </c>
      <c r="M96" s="36"/>
      <c r="N96" s="36">
        <v>1</v>
      </c>
      <c r="O96" s="35"/>
      <c r="P96" s="37"/>
    </row>
    <row r="97" spans="1:16" ht="15.6" customHeight="1">
      <c r="A97" s="31">
        <v>271</v>
      </c>
      <c r="B97" s="31">
        <v>90</v>
      </c>
      <c r="C97" s="31">
        <v>90</v>
      </c>
      <c r="D97" s="35" t="s">
        <v>485</v>
      </c>
      <c r="E97" s="35" t="s">
        <v>497</v>
      </c>
      <c r="F97" s="35" t="s">
        <v>498</v>
      </c>
      <c r="G97" s="35" t="s">
        <v>499</v>
      </c>
      <c r="H97" s="35" t="s">
        <v>500</v>
      </c>
      <c r="I97" s="36">
        <v>1981</v>
      </c>
      <c r="J97" s="36">
        <v>25</v>
      </c>
      <c r="K97" s="35" t="s">
        <v>250</v>
      </c>
      <c r="L97" s="36">
        <v>37</v>
      </c>
      <c r="M97" s="36">
        <v>1</v>
      </c>
      <c r="N97" s="35"/>
      <c r="O97" s="35"/>
      <c r="P97" s="37"/>
    </row>
    <row r="98" spans="1:16" ht="15.6" customHeight="1">
      <c r="A98" s="31">
        <v>272</v>
      </c>
      <c r="B98" s="31">
        <v>91</v>
      </c>
      <c r="C98" s="31">
        <v>91</v>
      </c>
      <c r="D98" s="35" t="s">
        <v>501</v>
      </c>
      <c r="E98" s="35" t="s">
        <v>502</v>
      </c>
      <c r="F98" s="35" t="s">
        <v>504</v>
      </c>
      <c r="G98" s="35" t="s">
        <v>503</v>
      </c>
      <c r="H98" s="35" t="s">
        <v>1529</v>
      </c>
      <c r="I98" s="36">
        <v>1999</v>
      </c>
      <c r="J98" s="36">
        <v>24</v>
      </c>
      <c r="K98" s="35" t="s">
        <v>250</v>
      </c>
      <c r="L98" s="36">
        <v>58</v>
      </c>
      <c r="M98" s="36"/>
      <c r="N98" s="36">
        <v>1</v>
      </c>
      <c r="O98" s="35"/>
      <c r="P98" s="37"/>
    </row>
    <row r="99" spans="1:16" ht="15.6" customHeight="1">
      <c r="A99" s="31">
        <v>273</v>
      </c>
      <c r="B99" s="31">
        <v>92</v>
      </c>
      <c r="C99" s="31">
        <v>92</v>
      </c>
      <c r="D99" s="35" t="s">
        <v>501</v>
      </c>
      <c r="E99" s="35" t="s">
        <v>505</v>
      </c>
      <c r="F99" s="35" t="s">
        <v>506</v>
      </c>
      <c r="G99" s="35" t="s">
        <v>507</v>
      </c>
      <c r="H99" s="35" t="s">
        <v>508</v>
      </c>
      <c r="I99" s="36">
        <v>1998</v>
      </c>
      <c r="J99" s="36">
        <v>28</v>
      </c>
      <c r="K99" s="35" t="s">
        <v>250</v>
      </c>
      <c r="L99" s="36">
        <v>52</v>
      </c>
      <c r="M99" s="36">
        <v>1</v>
      </c>
      <c r="N99" s="35"/>
      <c r="O99" s="35"/>
      <c r="P99" s="37"/>
    </row>
    <row r="100" spans="1:16" ht="15.6" customHeight="1">
      <c r="A100" s="31">
        <v>274</v>
      </c>
      <c r="B100" s="31">
        <v>93</v>
      </c>
      <c r="C100" s="31">
        <v>93</v>
      </c>
      <c r="D100" s="35" t="s">
        <v>501</v>
      </c>
      <c r="E100" s="35" t="s">
        <v>194</v>
      </c>
      <c r="F100" s="35" t="s">
        <v>509</v>
      </c>
      <c r="G100" s="35" t="s">
        <v>510</v>
      </c>
      <c r="H100" s="35" t="s">
        <v>511</v>
      </c>
      <c r="I100" s="36">
        <v>1998</v>
      </c>
      <c r="J100" s="36">
        <v>25</v>
      </c>
      <c r="K100" s="35" t="s">
        <v>250</v>
      </c>
      <c r="L100" s="36">
        <v>48</v>
      </c>
      <c r="M100" s="36"/>
      <c r="N100" s="36">
        <v>1</v>
      </c>
      <c r="O100" s="35"/>
      <c r="P100" s="37"/>
    </row>
    <row r="101" spans="1:16" ht="15.6" customHeight="1">
      <c r="A101" s="31">
        <v>275</v>
      </c>
      <c r="B101" s="31">
        <v>94</v>
      </c>
      <c r="C101" s="31">
        <v>94</v>
      </c>
      <c r="D101" s="35" t="s">
        <v>501</v>
      </c>
      <c r="E101" s="35" t="s">
        <v>512</v>
      </c>
      <c r="F101" s="35" t="s">
        <v>513</v>
      </c>
      <c r="G101" s="35" t="s">
        <v>514</v>
      </c>
      <c r="H101" s="35" t="s">
        <v>515</v>
      </c>
      <c r="I101" s="36">
        <v>1997</v>
      </c>
      <c r="J101" s="36">
        <v>24</v>
      </c>
      <c r="K101" s="35" t="s">
        <v>250</v>
      </c>
      <c r="L101" s="36">
        <v>42</v>
      </c>
      <c r="M101" s="36">
        <v>1</v>
      </c>
      <c r="N101" s="35"/>
      <c r="O101" s="35"/>
      <c r="P101" s="37"/>
    </row>
    <row r="102" spans="1:16" ht="15.6" customHeight="1">
      <c r="A102" s="31">
        <v>276</v>
      </c>
      <c r="B102" s="31">
        <v>95</v>
      </c>
      <c r="C102" s="31">
        <v>95</v>
      </c>
      <c r="D102" s="35" t="s">
        <v>501</v>
      </c>
      <c r="E102" s="35" t="s">
        <v>197</v>
      </c>
      <c r="F102" s="35" t="s">
        <v>1530</v>
      </c>
      <c r="G102" s="35" t="s">
        <v>1531</v>
      </c>
      <c r="H102" s="35" t="s">
        <v>1532</v>
      </c>
      <c r="I102" s="36">
        <v>1996</v>
      </c>
      <c r="J102" s="36">
        <v>31</v>
      </c>
      <c r="K102" s="35" t="s">
        <v>250</v>
      </c>
      <c r="L102" s="36">
        <v>54</v>
      </c>
      <c r="M102" s="36">
        <v>1</v>
      </c>
      <c r="N102" s="35"/>
      <c r="O102" s="35"/>
      <c r="P102" s="37"/>
    </row>
    <row r="103" spans="1:16" ht="15.6" customHeight="1">
      <c r="A103" s="31">
        <v>277</v>
      </c>
      <c r="B103" s="31">
        <v>96</v>
      </c>
      <c r="C103" s="31">
        <v>96</v>
      </c>
      <c r="D103" s="35" t="s">
        <v>501</v>
      </c>
      <c r="E103" s="35" t="s">
        <v>516</v>
      </c>
      <c r="F103" s="35" t="s">
        <v>517</v>
      </c>
      <c r="G103" s="35" t="s">
        <v>518</v>
      </c>
      <c r="H103" s="35" t="s">
        <v>519</v>
      </c>
      <c r="I103" s="36">
        <v>1997</v>
      </c>
      <c r="J103" s="36">
        <v>27</v>
      </c>
      <c r="K103" s="35" t="s">
        <v>250</v>
      </c>
      <c r="L103" s="36">
        <v>50</v>
      </c>
      <c r="M103" s="36">
        <v>1</v>
      </c>
      <c r="N103" s="35"/>
      <c r="O103" s="35"/>
      <c r="P103" s="37"/>
    </row>
    <row r="104" spans="1:16" ht="15.6" customHeight="1">
      <c r="A104" s="31">
        <v>278</v>
      </c>
      <c r="B104" s="31">
        <v>97</v>
      </c>
      <c r="C104" s="31">
        <v>97</v>
      </c>
      <c r="D104" s="35" t="s">
        <v>501</v>
      </c>
      <c r="E104" s="35" t="s">
        <v>520</v>
      </c>
      <c r="F104" s="35" t="s">
        <v>521</v>
      </c>
      <c r="G104" s="35" t="s">
        <v>522</v>
      </c>
      <c r="H104" s="35" t="s">
        <v>523</v>
      </c>
      <c r="I104" s="36">
        <v>2019</v>
      </c>
      <c r="J104" s="36">
        <v>20</v>
      </c>
      <c r="K104" s="35" t="s">
        <v>250</v>
      </c>
      <c r="L104" s="36">
        <v>43</v>
      </c>
      <c r="M104" s="36">
        <v>1</v>
      </c>
      <c r="N104" s="35"/>
      <c r="O104" s="35"/>
      <c r="P104" s="37"/>
    </row>
    <row r="105" spans="1:16" ht="15.6" customHeight="1">
      <c r="A105" s="31">
        <v>279</v>
      </c>
      <c r="B105" s="31">
        <v>98</v>
      </c>
      <c r="C105" s="31">
        <v>98</v>
      </c>
      <c r="D105" s="35" t="s">
        <v>501</v>
      </c>
      <c r="E105" s="35" t="s">
        <v>524</v>
      </c>
      <c r="F105" s="35" t="s">
        <v>525</v>
      </c>
      <c r="G105" s="35" t="s">
        <v>526</v>
      </c>
      <c r="H105" s="35" t="s">
        <v>527</v>
      </c>
      <c r="I105" s="36">
        <v>1995</v>
      </c>
      <c r="J105" s="36">
        <v>27</v>
      </c>
      <c r="K105" s="35" t="s">
        <v>250</v>
      </c>
      <c r="L105" s="36">
        <v>45</v>
      </c>
      <c r="M105" s="36">
        <v>1</v>
      </c>
      <c r="N105" s="35"/>
      <c r="O105" s="35"/>
      <c r="P105" s="37"/>
    </row>
    <row r="106" spans="1:16" ht="15.6" customHeight="1">
      <c r="A106" s="31">
        <v>280</v>
      </c>
      <c r="B106" s="31">
        <v>99</v>
      </c>
      <c r="C106" s="31">
        <v>99</v>
      </c>
      <c r="D106" s="35" t="s">
        <v>501</v>
      </c>
      <c r="E106" s="35" t="s">
        <v>528</v>
      </c>
      <c r="F106" s="35" t="s">
        <v>529</v>
      </c>
      <c r="G106" s="35" t="s">
        <v>530</v>
      </c>
      <c r="H106" s="35" t="s">
        <v>531</v>
      </c>
      <c r="I106" s="36">
        <v>1995</v>
      </c>
      <c r="J106" s="36">
        <v>24</v>
      </c>
      <c r="K106" s="35" t="s">
        <v>250</v>
      </c>
      <c r="L106" s="36">
        <v>49</v>
      </c>
      <c r="M106" s="36">
        <v>1</v>
      </c>
      <c r="N106" s="35"/>
      <c r="O106" s="35"/>
      <c r="P106" s="37"/>
    </row>
    <row r="107" spans="1:16" ht="15.6" customHeight="1">
      <c r="A107" s="31">
        <v>281</v>
      </c>
      <c r="B107" s="31">
        <v>100</v>
      </c>
      <c r="C107" s="31">
        <v>100</v>
      </c>
      <c r="D107" s="35" t="s">
        <v>532</v>
      </c>
      <c r="E107" s="35" t="s">
        <v>533</v>
      </c>
      <c r="F107" s="35" t="s">
        <v>534</v>
      </c>
      <c r="G107" s="35" t="s">
        <v>535</v>
      </c>
      <c r="H107" s="35" t="s">
        <v>1533</v>
      </c>
      <c r="I107" s="36">
        <v>1984</v>
      </c>
      <c r="J107" s="36">
        <v>18</v>
      </c>
      <c r="K107" s="35" t="s">
        <v>250</v>
      </c>
      <c r="L107" s="36">
        <v>46</v>
      </c>
      <c r="M107" s="36"/>
      <c r="N107" s="35"/>
      <c r="O107" s="36">
        <v>1</v>
      </c>
      <c r="P107" s="37"/>
    </row>
    <row r="108" spans="1:16" ht="15.6" customHeight="1">
      <c r="A108" s="31">
        <v>282</v>
      </c>
      <c r="B108" s="31">
        <v>101</v>
      </c>
      <c r="C108" s="31">
        <v>101</v>
      </c>
      <c r="D108" s="35" t="s">
        <v>532</v>
      </c>
      <c r="E108" s="35" t="s">
        <v>427</v>
      </c>
      <c r="F108" s="35" t="s">
        <v>536</v>
      </c>
      <c r="G108" s="35" t="s">
        <v>537</v>
      </c>
      <c r="H108" s="35" t="s">
        <v>538</v>
      </c>
      <c r="I108" s="36">
        <v>1982</v>
      </c>
      <c r="J108" s="36">
        <v>24</v>
      </c>
      <c r="K108" s="35" t="s">
        <v>250</v>
      </c>
      <c r="L108" s="36">
        <v>75</v>
      </c>
      <c r="M108" s="36"/>
      <c r="N108" s="36">
        <v>1</v>
      </c>
      <c r="O108" s="35"/>
      <c r="P108" s="37"/>
    </row>
    <row r="109" spans="1:16" ht="15.6" customHeight="1">
      <c r="A109" s="31">
        <v>283</v>
      </c>
      <c r="B109" s="31">
        <v>102</v>
      </c>
      <c r="C109" s="31">
        <v>102</v>
      </c>
      <c r="D109" s="35" t="s">
        <v>532</v>
      </c>
      <c r="E109" s="35" t="s">
        <v>539</v>
      </c>
      <c r="F109" s="35" t="s">
        <v>540</v>
      </c>
      <c r="G109" s="35" t="s">
        <v>541</v>
      </c>
      <c r="H109" s="35" t="s">
        <v>542</v>
      </c>
      <c r="I109" s="36">
        <v>1982</v>
      </c>
      <c r="J109" s="36">
        <v>18</v>
      </c>
      <c r="K109" s="35" t="s">
        <v>250</v>
      </c>
      <c r="L109" s="36">
        <v>38</v>
      </c>
      <c r="M109" s="36"/>
      <c r="N109" s="35"/>
      <c r="O109" s="36">
        <v>1</v>
      </c>
      <c r="P109" s="37"/>
    </row>
    <row r="110" spans="1:16" ht="15.6" customHeight="1">
      <c r="A110" s="31">
        <v>284</v>
      </c>
      <c r="B110" s="31">
        <v>103</v>
      </c>
      <c r="C110" s="31">
        <v>103</v>
      </c>
      <c r="D110" s="35" t="s">
        <v>532</v>
      </c>
      <c r="E110" s="35" t="s">
        <v>543</v>
      </c>
      <c r="F110" s="35" t="s">
        <v>544</v>
      </c>
      <c r="G110" s="35" t="s">
        <v>1534</v>
      </c>
      <c r="H110" s="35" t="s">
        <v>1535</v>
      </c>
      <c r="I110" s="36">
        <v>1979</v>
      </c>
      <c r="J110" s="36">
        <v>24</v>
      </c>
      <c r="K110" s="35" t="s">
        <v>250</v>
      </c>
      <c r="L110" s="36">
        <v>62</v>
      </c>
      <c r="M110" s="36"/>
      <c r="N110" s="36">
        <v>1</v>
      </c>
      <c r="O110" s="35"/>
      <c r="P110" s="37"/>
    </row>
    <row r="111" spans="1:16" ht="15.6" customHeight="1">
      <c r="A111" s="31">
        <v>285</v>
      </c>
      <c r="B111" s="31">
        <v>104</v>
      </c>
      <c r="C111" s="31">
        <v>104</v>
      </c>
      <c r="D111" s="35" t="s">
        <v>532</v>
      </c>
      <c r="E111" s="35" t="s">
        <v>545</v>
      </c>
      <c r="F111" s="35" t="s">
        <v>1536</v>
      </c>
      <c r="G111" s="35" t="s">
        <v>546</v>
      </c>
      <c r="H111" s="35" t="s">
        <v>547</v>
      </c>
      <c r="I111" s="36">
        <v>1984</v>
      </c>
      <c r="J111" s="36">
        <v>22</v>
      </c>
      <c r="K111" s="35" t="s">
        <v>250</v>
      </c>
      <c r="L111" s="36">
        <v>60</v>
      </c>
      <c r="M111" s="36"/>
      <c r="N111" s="36">
        <v>1</v>
      </c>
      <c r="O111" s="35"/>
      <c r="P111" s="37"/>
    </row>
    <row r="112" spans="1:16" ht="15.6" customHeight="1">
      <c r="A112" s="31">
        <v>286</v>
      </c>
      <c r="B112" s="31">
        <v>105</v>
      </c>
      <c r="C112" s="31">
        <v>105</v>
      </c>
      <c r="D112" s="35" t="s">
        <v>532</v>
      </c>
      <c r="E112" s="35" t="s">
        <v>548</v>
      </c>
      <c r="F112" s="35" t="s">
        <v>549</v>
      </c>
      <c r="G112" s="35" t="s">
        <v>550</v>
      </c>
      <c r="H112" s="35" t="s">
        <v>551</v>
      </c>
      <c r="I112" s="36">
        <v>1979</v>
      </c>
      <c r="J112" s="36">
        <v>24</v>
      </c>
      <c r="K112" s="35" t="s">
        <v>250</v>
      </c>
      <c r="L112" s="36">
        <v>68</v>
      </c>
      <c r="M112" s="36"/>
      <c r="N112" s="36">
        <v>1</v>
      </c>
      <c r="O112" s="35"/>
      <c r="P112" s="37"/>
    </row>
    <row r="113" spans="1:16" ht="15.6" customHeight="1">
      <c r="A113" s="31">
        <v>287</v>
      </c>
      <c r="B113" s="31">
        <v>106</v>
      </c>
      <c r="C113" s="31">
        <v>106</v>
      </c>
      <c r="D113" s="35" t="s">
        <v>532</v>
      </c>
      <c r="E113" s="35" t="s">
        <v>552</v>
      </c>
      <c r="F113" s="35" t="s">
        <v>553</v>
      </c>
      <c r="G113" s="35" t="s">
        <v>554</v>
      </c>
      <c r="H113" s="35" t="s">
        <v>555</v>
      </c>
      <c r="I113" s="36">
        <v>2012</v>
      </c>
      <c r="J113" s="36">
        <v>16</v>
      </c>
      <c r="K113" s="35" t="s">
        <v>250</v>
      </c>
      <c r="L113" s="36">
        <v>41</v>
      </c>
      <c r="M113" s="36"/>
      <c r="N113" s="36"/>
      <c r="O113" s="36">
        <v>1</v>
      </c>
      <c r="P113" s="37"/>
    </row>
    <row r="114" spans="1:16" ht="15.6" customHeight="1">
      <c r="A114" s="31">
        <v>288</v>
      </c>
      <c r="B114" s="31">
        <v>107</v>
      </c>
      <c r="C114" s="31">
        <v>107</v>
      </c>
      <c r="D114" s="35" t="s">
        <v>532</v>
      </c>
      <c r="E114" s="35" t="s">
        <v>407</v>
      </c>
      <c r="F114" s="35" t="s">
        <v>556</v>
      </c>
      <c r="G114" s="35" t="s">
        <v>557</v>
      </c>
      <c r="H114" s="35" t="s">
        <v>558</v>
      </c>
      <c r="I114" s="36">
        <v>2012</v>
      </c>
      <c r="J114" s="36">
        <v>14</v>
      </c>
      <c r="K114" s="35" t="s">
        <v>250</v>
      </c>
      <c r="L114" s="36">
        <v>23</v>
      </c>
      <c r="M114" s="36"/>
      <c r="N114" s="36">
        <v>1</v>
      </c>
      <c r="O114" s="35"/>
      <c r="P114" s="37"/>
    </row>
    <row r="115" spans="1:16" ht="15.6" customHeight="1">
      <c r="A115" s="31">
        <v>289</v>
      </c>
      <c r="B115" s="31">
        <v>108</v>
      </c>
      <c r="C115" s="31">
        <v>108</v>
      </c>
      <c r="D115" s="35" t="s">
        <v>559</v>
      </c>
      <c r="E115" s="35" t="s">
        <v>560</v>
      </c>
      <c r="F115" s="35" t="s">
        <v>561</v>
      </c>
      <c r="G115" s="35" t="s">
        <v>562</v>
      </c>
      <c r="H115" s="35" t="s">
        <v>563</v>
      </c>
      <c r="I115" s="36">
        <v>1979</v>
      </c>
      <c r="J115" s="36">
        <v>40</v>
      </c>
      <c r="K115" s="35" t="s">
        <v>250</v>
      </c>
      <c r="L115" s="36">
        <v>56</v>
      </c>
      <c r="M115" s="36"/>
      <c r="N115" s="36">
        <v>1</v>
      </c>
      <c r="O115" s="35"/>
      <c r="P115" s="37"/>
    </row>
    <row r="116" spans="1:16" ht="15.6" customHeight="1">
      <c r="A116" s="31">
        <v>290</v>
      </c>
      <c r="B116" s="31">
        <v>109</v>
      </c>
      <c r="C116" s="31">
        <v>109</v>
      </c>
      <c r="D116" s="35" t="s">
        <v>559</v>
      </c>
      <c r="E116" s="35" t="s">
        <v>564</v>
      </c>
      <c r="F116" s="35" t="s">
        <v>565</v>
      </c>
      <c r="G116" s="35" t="s">
        <v>566</v>
      </c>
      <c r="H116" s="35" t="s">
        <v>567</v>
      </c>
      <c r="I116" s="36">
        <v>1977</v>
      </c>
      <c r="J116" s="36">
        <v>38</v>
      </c>
      <c r="K116" s="35" t="s">
        <v>250</v>
      </c>
      <c r="L116" s="36">
        <v>52</v>
      </c>
      <c r="M116" s="36"/>
      <c r="N116" s="36">
        <v>1</v>
      </c>
      <c r="O116" s="35"/>
      <c r="P116" s="37"/>
    </row>
    <row r="117" spans="1:16" ht="15.6" customHeight="1">
      <c r="A117" s="31">
        <v>291</v>
      </c>
      <c r="B117" s="31">
        <v>110</v>
      </c>
      <c r="C117" s="31">
        <v>110</v>
      </c>
      <c r="D117" s="35" t="s">
        <v>559</v>
      </c>
      <c r="E117" s="35" t="s">
        <v>568</v>
      </c>
      <c r="F117" s="35" t="s">
        <v>569</v>
      </c>
      <c r="G117" s="35" t="s">
        <v>570</v>
      </c>
      <c r="H117" s="35" t="s">
        <v>356</v>
      </c>
      <c r="I117" s="36">
        <v>1979</v>
      </c>
      <c r="J117" s="36">
        <v>22</v>
      </c>
      <c r="K117" s="35" t="s">
        <v>250</v>
      </c>
      <c r="L117" s="36">
        <v>47</v>
      </c>
      <c r="M117" s="36"/>
      <c r="N117" s="36">
        <v>1</v>
      </c>
      <c r="O117" s="35"/>
      <c r="P117" s="37"/>
    </row>
    <row r="118" spans="1:16" ht="15.6" customHeight="1">
      <c r="A118" s="31">
        <v>292</v>
      </c>
      <c r="B118" s="31">
        <v>111</v>
      </c>
      <c r="C118" s="31">
        <v>111</v>
      </c>
      <c r="D118" s="35" t="s">
        <v>559</v>
      </c>
      <c r="E118" s="35" t="s">
        <v>230</v>
      </c>
      <c r="F118" s="35" t="s">
        <v>571</v>
      </c>
      <c r="G118" s="35" t="s">
        <v>572</v>
      </c>
      <c r="H118" s="35" t="s">
        <v>573</v>
      </c>
      <c r="I118" s="36">
        <v>2012</v>
      </c>
      <c r="J118" s="36">
        <v>33</v>
      </c>
      <c r="K118" s="35" t="s">
        <v>250</v>
      </c>
      <c r="L118" s="36">
        <v>75</v>
      </c>
      <c r="M118" s="36"/>
      <c r="N118" s="36">
        <v>1</v>
      </c>
      <c r="O118" s="35"/>
      <c r="P118" s="37"/>
    </row>
    <row r="119" spans="1:16" ht="15.6" customHeight="1">
      <c r="A119" s="31">
        <v>293</v>
      </c>
      <c r="B119" s="31">
        <v>112</v>
      </c>
      <c r="C119" s="31">
        <v>112</v>
      </c>
      <c r="D119" s="35" t="s">
        <v>559</v>
      </c>
      <c r="E119" s="35" t="s">
        <v>407</v>
      </c>
      <c r="F119" s="35" t="s">
        <v>436</v>
      </c>
      <c r="G119" s="35" t="s">
        <v>238</v>
      </c>
      <c r="H119" s="35" t="s">
        <v>574</v>
      </c>
      <c r="I119" s="36">
        <v>2012</v>
      </c>
      <c r="J119" s="36">
        <v>32</v>
      </c>
      <c r="K119" s="35" t="s">
        <v>250</v>
      </c>
      <c r="L119" s="36">
        <v>74</v>
      </c>
      <c r="M119" s="36"/>
      <c r="N119" s="36">
        <v>1</v>
      </c>
      <c r="O119" s="35"/>
      <c r="P119" s="37"/>
    </row>
    <row r="120" spans="1:16" ht="15.6" customHeight="1">
      <c r="A120" s="179" t="s">
        <v>174</v>
      </c>
      <c r="B120" s="179"/>
      <c r="C120" s="179"/>
      <c r="D120" s="179"/>
      <c r="E120" s="179"/>
      <c r="F120" s="179"/>
      <c r="G120" s="179"/>
      <c r="H120" s="179"/>
      <c r="I120" s="57"/>
      <c r="J120" s="57">
        <f>SUM(J8:J119)</f>
        <v>2563.3199999999997</v>
      </c>
      <c r="K120" s="57"/>
      <c r="L120" s="57">
        <f t="shared" ref="L120:P120" si="0">SUM(L8:L119)</f>
        <v>4843</v>
      </c>
      <c r="M120" s="57">
        <f t="shared" si="0"/>
        <v>26</v>
      </c>
      <c r="N120" s="57">
        <f t="shared" si="0"/>
        <v>55</v>
      </c>
      <c r="O120" s="57">
        <f t="shared" si="0"/>
        <v>28</v>
      </c>
      <c r="P120" s="57">
        <f t="shared" si="0"/>
        <v>3</v>
      </c>
    </row>
    <row r="121" spans="1:16" ht="15.6" customHeight="1">
      <c r="A121" s="57"/>
      <c r="B121" s="180" t="s">
        <v>1252</v>
      </c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</row>
    <row r="122" spans="1:16" ht="14.1" customHeight="1">
      <c r="A122" s="32"/>
      <c r="B122" s="31">
        <v>113</v>
      </c>
      <c r="C122" s="39">
        <v>1</v>
      </c>
      <c r="D122" s="61" t="s">
        <v>23</v>
      </c>
      <c r="E122" s="62" t="s">
        <v>24</v>
      </c>
      <c r="F122" s="63" t="s">
        <v>25</v>
      </c>
      <c r="G122" s="63" t="s">
        <v>1543</v>
      </c>
      <c r="H122" s="63" t="s">
        <v>1544</v>
      </c>
      <c r="I122" s="64">
        <v>1984</v>
      </c>
      <c r="J122" s="64">
        <v>56</v>
      </c>
      <c r="K122" s="64" t="s">
        <v>26</v>
      </c>
      <c r="L122" s="64">
        <v>83</v>
      </c>
      <c r="M122" s="64"/>
      <c r="N122" s="64"/>
      <c r="O122" s="64">
        <v>1</v>
      </c>
      <c r="P122" s="64"/>
    </row>
    <row r="123" spans="1:16" ht="14.1" customHeight="1">
      <c r="A123" s="32"/>
      <c r="B123" s="31">
        <v>114</v>
      </c>
      <c r="C123" s="39">
        <v>2</v>
      </c>
      <c r="D123" s="61" t="s">
        <v>23</v>
      </c>
      <c r="E123" s="62" t="s">
        <v>27</v>
      </c>
      <c r="F123" s="63" t="s">
        <v>28</v>
      </c>
      <c r="G123" s="63" t="s">
        <v>1545</v>
      </c>
      <c r="H123" s="63" t="s">
        <v>29</v>
      </c>
      <c r="I123" s="64">
        <v>1984</v>
      </c>
      <c r="J123" s="64">
        <v>26</v>
      </c>
      <c r="K123" s="64" t="s">
        <v>26</v>
      </c>
      <c r="L123" s="64">
        <v>57</v>
      </c>
      <c r="M123" s="64">
        <v>1</v>
      </c>
      <c r="N123" s="64"/>
      <c r="O123" s="64"/>
      <c r="P123" s="64"/>
    </row>
    <row r="124" spans="1:16" ht="14.1" customHeight="1">
      <c r="A124" s="32"/>
      <c r="B124" s="31">
        <v>115</v>
      </c>
      <c r="C124" s="39">
        <v>3</v>
      </c>
      <c r="D124" s="37" t="s">
        <v>23</v>
      </c>
      <c r="E124" s="46" t="s">
        <v>30</v>
      </c>
      <c r="F124" s="65" t="s">
        <v>1546</v>
      </c>
      <c r="G124" s="65" t="s">
        <v>32</v>
      </c>
      <c r="H124" s="65" t="s">
        <v>1547</v>
      </c>
      <c r="I124" s="31">
        <v>1984</v>
      </c>
      <c r="J124" s="31">
        <v>26</v>
      </c>
      <c r="K124" s="31" t="s">
        <v>26</v>
      </c>
      <c r="L124" s="31">
        <v>54</v>
      </c>
      <c r="M124" s="31"/>
      <c r="N124" s="31">
        <v>1</v>
      </c>
      <c r="O124" s="31"/>
      <c r="P124" s="31"/>
    </row>
    <row r="125" spans="1:16" ht="14.1" customHeight="1">
      <c r="A125" s="32"/>
      <c r="B125" s="31">
        <v>116</v>
      </c>
      <c r="C125" s="39">
        <v>4</v>
      </c>
      <c r="D125" s="37" t="s">
        <v>23</v>
      </c>
      <c r="E125" s="46" t="s">
        <v>33</v>
      </c>
      <c r="F125" s="65" t="s">
        <v>34</v>
      </c>
      <c r="G125" s="65" t="s">
        <v>35</v>
      </c>
      <c r="H125" s="65" t="s">
        <v>36</v>
      </c>
      <c r="I125" s="31">
        <v>1984</v>
      </c>
      <c r="J125" s="31">
        <v>26</v>
      </c>
      <c r="K125" s="31" t="s">
        <v>26</v>
      </c>
      <c r="L125" s="31">
        <v>54</v>
      </c>
      <c r="M125" s="31">
        <v>1</v>
      </c>
      <c r="N125" s="31"/>
      <c r="O125" s="31"/>
      <c r="P125" s="31"/>
    </row>
    <row r="126" spans="1:16" ht="14.1" customHeight="1">
      <c r="A126" s="32"/>
      <c r="B126" s="31">
        <v>117</v>
      </c>
      <c r="C126" s="39">
        <v>5</v>
      </c>
      <c r="D126" s="37" t="s">
        <v>23</v>
      </c>
      <c r="E126" s="46" t="s">
        <v>37</v>
      </c>
      <c r="F126" s="65" t="s">
        <v>38</v>
      </c>
      <c r="G126" s="65" t="s">
        <v>39</v>
      </c>
      <c r="H126" s="65" t="s">
        <v>40</v>
      </c>
      <c r="I126" s="31">
        <v>1984</v>
      </c>
      <c r="J126" s="31">
        <v>37</v>
      </c>
      <c r="K126" s="31" t="s">
        <v>26</v>
      </c>
      <c r="L126" s="31">
        <v>48</v>
      </c>
      <c r="M126" s="31"/>
      <c r="N126" s="31">
        <v>1</v>
      </c>
      <c r="O126" s="31"/>
      <c r="P126" s="31"/>
    </row>
    <row r="127" spans="1:16" ht="14.1" customHeight="1">
      <c r="A127" s="32"/>
      <c r="B127" s="31">
        <v>118</v>
      </c>
      <c r="C127" s="39">
        <v>6</v>
      </c>
      <c r="D127" s="37" t="s">
        <v>23</v>
      </c>
      <c r="E127" s="46" t="s">
        <v>41</v>
      </c>
      <c r="F127" s="65" t="s">
        <v>42</v>
      </c>
      <c r="G127" s="65" t="s">
        <v>43</v>
      </c>
      <c r="H127" s="65" t="s">
        <v>44</v>
      </c>
      <c r="I127" s="31">
        <v>1990</v>
      </c>
      <c r="J127" s="31">
        <v>27</v>
      </c>
      <c r="K127" s="31" t="s">
        <v>26</v>
      </c>
      <c r="L127" s="31">
        <v>62</v>
      </c>
      <c r="M127" s="31"/>
      <c r="N127" s="31">
        <v>1</v>
      </c>
      <c r="O127" s="31"/>
      <c r="P127" s="31"/>
    </row>
    <row r="128" spans="1:16" ht="14.1" customHeight="1">
      <c r="A128" s="32"/>
      <c r="B128" s="31">
        <v>119</v>
      </c>
      <c r="C128" s="39">
        <v>7</v>
      </c>
      <c r="D128" s="37" t="s">
        <v>23</v>
      </c>
      <c r="E128" s="46" t="s">
        <v>45</v>
      </c>
      <c r="F128" s="65" t="s">
        <v>46</v>
      </c>
      <c r="G128" s="65" t="s">
        <v>47</v>
      </c>
      <c r="H128" s="65" t="s">
        <v>48</v>
      </c>
      <c r="I128" s="31">
        <v>1990</v>
      </c>
      <c r="J128" s="31">
        <v>27</v>
      </c>
      <c r="K128" s="31" t="s">
        <v>26</v>
      </c>
      <c r="L128" s="31">
        <v>40</v>
      </c>
      <c r="M128" s="31"/>
      <c r="N128" s="31">
        <v>1</v>
      </c>
      <c r="O128" s="31"/>
      <c r="P128" s="31"/>
    </row>
    <row r="129" spans="1:16" ht="14.1" customHeight="1">
      <c r="A129" s="32"/>
      <c r="B129" s="31">
        <v>120</v>
      </c>
      <c r="C129" s="39">
        <v>8</v>
      </c>
      <c r="D129" s="37" t="s">
        <v>23</v>
      </c>
      <c r="E129" s="46" t="s">
        <v>49</v>
      </c>
      <c r="F129" s="65" t="s">
        <v>50</v>
      </c>
      <c r="G129" s="65" t="s">
        <v>51</v>
      </c>
      <c r="H129" s="65" t="s">
        <v>52</v>
      </c>
      <c r="I129" s="31">
        <v>1990</v>
      </c>
      <c r="J129" s="31">
        <v>25</v>
      </c>
      <c r="K129" s="31" t="s">
        <v>26</v>
      </c>
      <c r="L129" s="31">
        <v>63</v>
      </c>
      <c r="M129" s="31"/>
      <c r="N129" s="31">
        <v>1</v>
      </c>
      <c r="O129" s="31"/>
      <c r="P129" s="31"/>
    </row>
    <row r="130" spans="1:16" ht="14.1" customHeight="1">
      <c r="A130" s="32"/>
      <c r="B130" s="31">
        <v>121</v>
      </c>
      <c r="C130" s="39">
        <v>9</v>
      </c>
      <c r="D130" s="37" t="s">
        <v>23</v>
      </c>
      <c r="E130" s="46" t="s">
        <v>53</v>
      </c>
      <c r="F130" s="65" t="s">
        <v>54</v>
      </c>
      <c r="G130" s="65" t="s">
        <v>55</v>
      </c>
      <c r="H130" s="65" t="s">
        <v>56</v>
      </c>
      <c r="I130" s="31">
        <v>1990</v>
      </c>
      <c r="J130" s="31">
        <v>37</v>
      </c>
      <c r="K130" s="31" t="s">
        <v>26</v>
      </c>
      <c r="L130" s="31">
        <v>29</v>
      </c>
      <c r="M130" s="31">
        <v>1</v>
      </c>
      <c r="N130" s="31"/>
      <c r="O130" s="31"/>
      <c r="P130" s="31"/>
    </row>
    <row r="131" spans="1:16" ht="14.1" customHeight="1">
      <c r="A131" s="32"/>
      <c r="B131" s="31">
        <v>122</v>
      </c>
      <c r="C131" s="39">
        <v>10</v>
      </c>
      <c r="D131" s="37" t="s">
        <v>23</v>
      </c>
      <c r="E131" s="46" t="s">
        <v>57</v>
      </c>
      <c r="F131" s="65" t="s">
        <v>1548</v>
      </c>
      <c r="G131" s="65" t="s">
        <v>1549</v>
      </c>
      <c r="H131" s="65" t="s">
        <v>1550</v>
      </c>
      <c r="I131" s="31">
        <v>2009</v>
      </c>
      <c r="J131" s="31">
        <v>29</v>
      </c>
      <c r="K131" s="31" t="s">
        <v>26</v>
      </c>
      <c r="L131" s="31">
        <v>54</v>
      </c>
      <c r="M131" s="31">
        <v>1</v>
      </c>
      <c r="N131" s="31"/>
      <c r="O131" s="31"/>
      <c r="P131" s="31"/>
    </row>
    <row r="132" spans="1:16" ht="14.1" customHeight="1">
      <c r="A132" s="32"/>
      <c r="B132" s="31">
        <v>123</v>
      </c>
      <c r="C132" s="39">
        <v>11</v>
      </c>
      <c r="D132" s="37" t="s">
        <v>23</v>
      </c>
      <c r="E132" s="46" t="s">
        <v>58</v>
      </c>
      <c r="F132" s="65" t="s">
        <v>59</v>
      </c>
      <c r="G132" s="65" t="s">
        <v>60</v>
      </c>
      <c r="H132" s="65" t="s">
        <v>61</v>
      </c>
      <c r="I132" s="31">
        <v>2009</v>
      </c>
      <c r="J132" s="31">
        <v>29</v>
      </c>
      <c r="K132" s="31" t="s">
        <v>26</v>
      </c>
      <c r="L132" s="31">
        <v>58</v>
      </c>
      <c r="M132" s="31">
        <v>1</v>
      </c>
      <c r="N132" s="31"/>
      <c r="O132" s="31"/>
      <c r="P132" s="31"/>
    </row>
    <row r="133" spans="1:16" ht="14.1" customHeight="1">
      <c r="A133" s="32"/>
      <c r="B133" s="31">
        <v>124</v>
      </c>
      <c r="C133" s="39">
        <v>12</v>
      </c>
      <c r="D133" s="37" t="s">
        <v>23</v>
      </c>
      <c r="E133" s="46" t="s">
        <v>62</v>
      </c>
      <c r="F133" s="65" t="s">
        <v>63</v>
      </c>
      <c r="G133" s="65" t="s">
        <v>64</v>
      </c>
      <c r="H133" s="65" t="s">
        <v>65</v>
      </c>
      <c r="I133" s="31">
        <v>2009</v>
      </c>
      <c r="J133" s="31">
        <v>27</v>
      </c>
      <c r="K133" s="31" t="s">
        <v>26</v>
      </c>
      <c r="L133" s="31">
        <v>29</v>
      </c>
      <c r="M133" s="31">
        <v>1</v>
      </c>
      <c r="N133" s="31"/>
      <c r="O133" s="31"/>
      <c r="P133" s="31"/>
    </row>
    <row r="134" spans="1:16" ht="14.1" customHeight="1">
      <c r="A134" s="32"/>
      <c r="B134" s="31">
        <v>125</v>
      </c>
      <c r="C134" s="39">
        <v>13</v>
      </c>
      <c r="D134" s="37" t="s">
        <v>23</v>
      </c>
      <c r="E134" s="46" t="s">
        <v>66</v>
      </c>
      <c r="F134" s="65" t="s">
        <v>67</v>
      </c>
      <c r="G134" s="65" t="s">
        <v>68</v>
      </c>
      <c r="H134" s="65" t="s">
        <v>69</v>
      </c>
      <c r="I134" s="31">
        <v>2009</v>
      </c>
      <c r="J134" s="31">
        <v>25</v>
      </c>
      <c r="K134" s="31" t="s">
        <v>26</v>
      </c>
      <c r="L134" s="31">
        <v>44</v>
      </c>
      <c r="M134" s="31">
        <v>1</v>
      </c>
      <c r="N134" s="31"/>
      <c r="O134" s="31"/>
      <c r="P134" s="31"/>
    </row>
    <row r="135" spans="1:16" ht="14.1" customHeight="1">
      <c r="A135" s="32"/>
      <c r="B135" s="31">
        <v>126</v>
      </c>
      <c r="C135" s="39">
        <v>14</v>
      </c>
      <c r="D135" s="37" t="s">
        <v>70</v>
      </c>
      <c r="E135" s="62" t="s">
        <v>71</v>
      </c>
      <c r="F135" s="65" t="s">
        <v>72</v>
      </c>
      <c r="G135" s="65" t="s">
        <v>73</v>
      </c>
      <c r="H135" s="65" t="s">
        <v>74</v>
      </c>
      <c r="I135" s="31">
        <v>2009</v>
      </c>
      <c r="J135" s="31">
        <v>23</v>
      </c>
      <c r="K135" s="31" t="s">
        <v>26</v>
      </c>
      <c r="L135" s="31">
        <v>27</v>
      </c>
      <c r="M135" s="58"/>
      <c r="N135" s="58"/>
      <c r="O135" s="58">
        <v>1</v>
      </c>
      <c r="P135" s="31"/>
    </row>
    <row r="136" spans="1:16" ht="14.1" customHeight="1">
      <c r="A136" s="32"/>
      <c r="B136" s="31">
        <v>127</v>
      </c>
      <c r="C136" s="39">
        <v>15</v>
      </c>
      <c r="D136" s="37" t="s">
        <v>70</v>
      </c>
      <c r="E136" s="62" t="s">
        <v>75</v>
      </c>
      <c r="F136" s="65" t="s">
        <v>74</v>
      </c>
      <c r="G136" s="65" t="s">
        <v>76</v>
      </c>
      <c r="H136" s="65" t="s">
        <v>77</v>
      </c>
      <c r="I136" s="31">
        <v>2009</v>
      </c>
      <c r="J136" s="31">
        <v>24</v>
      </c>
      <c r="K136" s="31" t="s">
        <v>26</v>
      </c>
      <c r="L136" s="31">
        <v>20</v>
      </c>
      <c r="M136" s="31">
        <v>1</v>
      </c>
      <c r="N136" s="31"/>
      <c r="O136" s="31"/>
      <c r="P136" s="31"/>
    </row>
    <row r="137" spans="1:16" ht="14.1" customHeight="1">
      <c r="A137" s="32"/>
      <c r="B137" s="31">
        <v>128</v>
      </c>
      <c r="C137" s="39">
        <v>16</v>
      </c>
      <c r="D137" s="37" t="s">
        <v>70</v>
      </c>
      <c r="E137" s="62" t="s">
        <v>78</v>
      </c>
      <c r="F137" s="65" t="s">
        <v>79</v>
      </c>
      <c r="G137" s="65" t="s">
        <v>80</v>
      </c>
      <c r="H137" s="65" t="s">
        <v>81</v>
      </c>
      <c r="I137" s="31">
        <v>2009</v>
      </c>
      <c r="J137" s="31">
        <v>26</v>
      </c>
      <c r="K137" s="31" t="s">
        <v>26</v>
      </c>
      <c r="L137" s="31">
        <v>27</v>
      </c>
      <c r="M137" s="31">
        <v>1</v>
      </c>
      <c r="N137" s="31"/>
      <c r="O137" s="31"/>
      <c r="P137" s="31"/>
    </row>
    <row r="138" spans="1:16" ht="14.1" customHeight="1">
      <c r="A138" s="32"/>
      <c r="B138" s="31">
        <v>129</v>
      </c>
      <c r="C138" s="39">
        <v>17</v>
      </c>
      <c r="D138" s="37" t="s">
        <v>70</v>
      </c>
      <c r="E138" s="62" t="s">
        <v>82</v>
      </c>
      <c r="F138" s="65" t="s">
        <v>1551</v>
      </c>
      <c r="G138" s="65" t="s">
        <v>83</v>
      </c>
      <c r="H138" s="65"/>
      <c r="I138" s="31">
        <v>2009</v>
      </c>
      <c r="J138" s="31">
        <v>22</v>
      </c>
      <c r="K138" s="31" t="s">
        <v>26</v>
      </c>
      <c r="L138" s="31">
        <v>50</v>
      </c>
      <c r="M138" s="31">
        <v>1</v>
      </c>
      <c r="N138" s="31"/>
      <c r="O138" s="31"/>
      <c r="P138" s="31"/>
    </row>
    <row r="139" spans="1:16" ht="14.1" customHeight="1">
      <c r="A139" s="32"/>
      <c r="B139" s="31">
        <v>130</v>
      </c>
      <c r="C139" s="39">
        <v>18</v>
      </c>
      <c r="D139" s="37" t="s">
        <v>70</v>
      </c>
      <c r="E139" s="62" t="s">
        <v>84</v>
      </c>
      <c r="F139" s="65" t="s">
        <v>85</v>
      </c>
      <c r="G139" s="65" t="s">
        <v>86</v>
      </c>
      <c r="H139" s="65" t="s">
        <v>87</v>
      </c>
      <c r="I139" s="31">
        <v>1990</v>
      </c>
      <c r="J139" s="31">
        <v>26</v>
      </c>
      <c r="K139" s="31" t="s">
        <v>26</v>
      </c>
      <c r="L139" s="31">
        <v>30</v>
      </c>
      <c r="M139" s="31"/>
      <c r="N139" s="31">
        <v>1</v>
      </c>
      <c r="O139" s="31"/>
      <c r="P139" s="31"/>
    </row>
    <row r="140" spans="1:16" ht="14.1" customHeight="1">
      <c r="A140" s="32"/>
      <c r="B140" s="31">
        <v>131</v>
      </c>
      <c r="C140" s="39">
        <v>19</v>
      </c>
      <c r="D140" s="37" t="s">
        <v>70</v>
      </c>
      <c r="E140" s="62" t="s">
        <v>88</v>
      </c>
      <c r="F140" s="65" t="s">
        <v>89</v>
      </c>
      <c r="G140" s="65" t="s">
        <v>90</v>
      </c>
      <c r="H140" s="65" t="s">
        <v>91</v>
      </c>
      <c r="I140" s="31">
        <v>1984</v>
      </c>
      <c r="J140" s="31">
        <v>24</v>
      </c>
      <c r="K140" s="31" t="s">
        <v>26</v>
      </c>
      <c r="L140" s="31">
        <v>60</v>
      </c>
      <c r="M140" s="31"/>
      <c r="N140" s="31">
        <v>1</v>
      </c>
      <c r="O140" s="31"/>
      <c r="P140" s="31"/>
    </row>
    <row r="141" spans="1:16" ht="14.1" customHeight="1">
      <c r="A141" s="32"/>
      <c r="B141" s="31">
        <v>132</v>
      </c>
      <c r="C141" s="39">
        <v>20</v>
      </c>
      <c r="D141" s="37" t="s">
        <v>70</v>
      </c>
      <c r="E141" s="62" t="s">
        <v>45</v>
      </c>
      <c r="F141" s="65" t="s">
        <v>92</v>
      </c>
      <c r="G141" s="65" t="s">
        <v>93</v>
      </c>
      <c r="H141" s="65" t="s">
        <v>60</v>
      </c>
      <c r="I141" s="31">
        <v>2009</v>
      </c>
      <c r="J141" s="31">
        <v>22</v>
      </c>
      <c r="K141" s="31" t="s">
        <v>26</v>
      </c>
      <c r="L141" s="31">
        <v>35</v>
      </c>
      <c r="M141" s="31">
        <v>1</v>
      </c>
      <c r="N141" s="31"/>
      <c r="O141" s="31"/>
      <c r="P141" s="31"/>
    </row>
    <row r="142" spans="1:16" ht="14.1" customHeight="1">
      <c r="A142" s="32"/>
      <c r="B142" s="31">
        <v>133</v>
      </c>
      <c r="C142" s="39">
        <v>21</v>
      </c>
      <c r="D142" s="37" t="s">
        <v>70</v>
      </c>
      <c r="E142" s="62" t="s">
        <v>94</v>
      </c>
      <c r="F142" s="65" t="s">
        <v>95</v>
      </c>
      <c r="G142" s="65" t="s">
        <v>42</v>
      </c>
      <c r="H142" s="65" t="s">
        <v>96</v>
      </c>
      <c r="I142" s="31">
        <v>1990</v>
      </c>
      <c r="J142" s="31">
        <v>24</v>
      </c>
      <c r="K142" s="31" t="s">
        <v>26</v>
      </c>
      <c r="L142" s="31">
        <v>48</v>
      </c>
      <c r="M142" s="31"/>
      <c r="N142" s="31">
        <v>1</v>
      </c>
      <c r="O142" s="31"/>
      <c r="P142" s="31"/>
    </row>
    <row r="143" spans="1:16" ht="14.1" customHeight="1">
      <c r="A143" s="32"/>
      <c r="B143" s="31">
        <v>134</v>
      </c>
      <c r="C143" s="39">
        <v>22</v>
      </c>
      <c r="D143" s="37" t="s">
        <v>70</v>
      </c>
      <c r="E143" s="66" t="s">
        <v>97</v>
      </c>
      <c r="F143" s="65" t="s">
        <v>98</v>
      </c>
      <c r="G143" s="65" t="s">
        <v>99</v>
      </c>
      <c r="H143" s="65" t="s">
        <v>100</v>
      </c>
      <c r="I143" s="31">
        <v>1990</v>
      </c>
      <c r="J143" s="39">
        <v>22</v>
      </c>
      <c r="K143" s="31" t="s">
        <v>26</v>
      </c>
      <c r="L143" s="39">
        <v>50</v>
      </c>
      <c r="M143" s="31"/>
      <c r="N143" s="31">
        <v>1</v>
      </c>
      <c r="O143" s="31"/>
      <c r="P143" s="31"/>
    </row>
    <row r="144" spans="1:16" ht="14.1" customHeight="1">
      <c r="A144" s="32"/>
      <c r="B144" s="31">
        <v>135</v>
      </c>
      <c r="C144" s="39">
        <v>23</v>
      </c>
      <c r="D144" s="37" t="s">
        <v>70</v>
      </c>
      <c r="E144" s="66" t="s">
        <v>101</v>
      </c>
      <c r="F144" s="65" t="s">
        <v>102</v>
      </c>
      <c r="G144" s="65" t="s">
        <v>103</v>
      </c>
      <c r="H144" s="65" t="s">
        <v>104</v>
      </c>
      <c r="I144" s="31">
        <v>1990</v>
      </c>
      <c r="J144" s="39">
        <v>35</v>
      </c>
      <c r="K144" s="31" t="s">
        <v>26</v>
      </c>
      <c r="L144" s="39">
        <v>38</v>
      </c>
      <c r="M144" s="31"/>
      <c r="N144" s="31"/>
      <c r="O144" s="31">
        <v>1</v>
      </c>
      <c r="P144" s="31"/>
    </row>
    <row r="145" spans="1:16" ht="14.1" customHeight="1">
      <c r="A145" s="32"/>
      <c r="B145" s="31">
        <v>136</v>
      </c>
      <c r="C145" s="39">
        <v>24</v>
      </c>
      <c r="D145" s="37" t="s">
        <v>70</v>
      </c>
      <c r="E145" s="62" t="s">
        <v>105</v>
      </c>
      <c r="F145" s="65" t="s">
        <v>80</v>
      </c>
      <c r="G145" s="65" t="s">
        <v>106</v>
      </c>
      <c r="H145" s="65" t="s">
        <v>60</v>
      </c>
      <c r="I145" s="31">
        <v>1990</v>
      </c>
      <c r="J145" s="31">
        <v>23</v>
      </c>
      <c r="K145" s="31" t="s">
        <v>26</v>
      </c>
      <c r="L145" s="31">
        <v>50</v>
      </c>
      <c r="M145" s="31"/>
      <c r="N145" s="31">
        <v>1</v>
      </c>
      <c r="O145" s="31"/>
      <c r="P145" s="31"/>
    </row>
    <row r="146" spans="1:16" ht="14.1" customHeight="1">
      <c r="A146" s="32"/>
      <c r="B146" s="31">
        <v>137</v>
      </c>
      <c r="C146" s="39">
        <v>25</v>
      </c>
      <c r="D146" s="37" t="s">
        <v>70</v>
      </c>
      <c r="E146" s="66" t="s">
        <v>107</v>
      </c>
      <c r="F146" s="65" t="s">
        <v>108</v>
      </c>
      <c r="G146" s="65" t="s">
        <v>109</v>
      </c>
      <c r="H146" s="65" t="s">
        <v>110</v>
      </c>
      <c r="I146" s="31">
        <v>1990</v>
      </c>
      <c r="J146" s="39">
        <v>25</v>
      </c>
      <c r="K146" s="31" t="s">
        <v>26</v>
      </c>
      <c r="L146" s="39">
        <v>45</v>
      </c>
      <c r="M146" s="31">
        <v>1</v>
      </c>
      <c r="N146" s="31"/>
      <c r="O146" s="31"/>
      <c r="P146" s="31"/>
    </row>
    <row r="147" spans="1:16" ht="14.1" customHeight="1">
      <c r="A147" s="32"/>
      <c r="B147" s="31">
        <v>138</v>
      </c>
      <c r="C147" s="39">
        <v>26</v>
      </c>
      <c r="D147" s="37" t="s">
        <v>70</v>
      </c>
      <c r="E147" s="66" t="s">
        <v>111</v>
      </c>
      <c r="F147" s="65" t="s">
        <v>112</v>
      </c>
      <c r="G147" s="65" t="s">
        <v>113</v>
      </c>
      <c r="H147" s="65" t="s">
        <v>114</v>
      </c>
      <c r="I147" s="31">
        <v>1990</v>
      </c>
      <c r="J147" s="39">
        <v>24</v>
      </c>
      <c r="K147" s="31" t="s">
        <v>26</v>
      </c>
      <c r="L147" s="39">
        <v>30</v>
      </c>
      <c r="M147" s="31">
        <v>1</v>
      </c>
      <c r="N147" s="31"/>
      <c r="O147" s="31"/>
      <c r="P147" s="31"/>
    </row>
    <row r="148" spans="1:16" ht="14.1" customHeight="1">
      <c r="A148" s="32"/>
      <c r="B148" s="31">
        <v>139</v>
      </c>
      <c r="C148" s="39">
        <v>27</v>
      </c>
      <c r="D148" s="37" t="s">
        <v>115</v>
      </c>
      <c r="E148" s="44" t="s">
        <v>116</v>
      </c>
      <c r="F148" s="46" t="s">
        <v>117</v>
      </c>
      <c r="G148" s="65" t="s">
        <v>118</v>
      </c>
      <c r="H148" s="65" t="s">
        <v>119</v>
      </c>
      <c r="I148" s="31">
        <v>1984</v>
      </c>
      <c r="J148" s="39">
        <v>25</v>
      </c>
      <c r="K148" s="31" t="s">
        <v>26</v>
      </c>
      <c r="L148" s="39">
        <v>29</v>
      </c>
      <c r="M148" s="31">
        <v>1</v>
      </c>
      <c r="N148" s="31"/>
      <c r="O148" s="31"/>
      <c r="P148" s="31"/>
    </row>
    <row r="149" spans="1:16" ht="14.1" customHeight="1">
      <c r="A149" s="32"/>
      <c r="B149" s="31">
        <v>140</v>
      </c>
      <c r="C149" s="39">
        <v>28</v>
      </c>
      <c r="D149" s="37" t="s">
        <v>115</v>
      </c>
      <c r="E149" s="44" t="s">
        <v>111</v>
      </c>
      <c r="F149" s="46" t="s">
        <v>120</v>
      </c>
      <c r="G149" s="65" t="s">
        <v>121</v>
      </c>
      <c r="H149" s="65" t="s">
        <v>122</v>
      </c>
      <c r="I149" s="31">
        <v>1983</v>
      </c>
      <c r="J149" s="39">
        <v>21</v>
      </c>
      <c r="K149" s="31" t="s">
        <v>26</v>
      </c>
      <c r="L149" s="39">
        <v>34</v>
      </c>
      <c r="M149" s="31">
        <v>1</v>
      </c>
      <c r="N149" s="31"/>
      <c r="O149" s="31"/>
      <c r="P149" s="31"/>
    </row>
    <row r="150" spans="1:16" ht="14.1" customHeight="1">
      <c r="A150" s="32"/>
      <c r="B150" s="31">
        <v>141</v>
      </c>
      <c r="C150" s="39">
        <v>29</v>
      </c>
      <c r="D150" s="37" t="s">
        <v>115</v>
      </c>
      <c r="E150" s="44" t="s">
        <v>123</v>
      </c>
      <c r="F150" s="46" t="s">
        <v>124</v>
      </c>
      <c r="G150" s="65" t="s">
        <v>125</v>
      </c>
      <c r="H150" s="65" t="s">
        <v>126</v>
      </c>
      <c r="I150" s="31">
        <v>1981</v>
      </c>
      <c r="J150" s="39">
        <v>23</v>
      </c>
      <c r="K150" s="31" t="s">
        <v>26</v>
      </c>
      <c r="L150" s="39">
        <v>41</v>
      </c>
      <c r="M150" s="31">
        <v>1</v>
      </c>
      <c r="N150" s="31"/>
      <c r="O150" s="31"/>
      <c r="P150" s="31"/>
    </row>
    <row r="151" spans="1:16" ht="14.1" customHeight="1">
      <c r="A151" s="32"/>
      <c r="B151" s="31">
        <v>142</v>
      </c>
      <c r="C151" s="39">
        <v>30</v>
      </c>
      <c r="D151" s="37" t="s">
        <v>115</v>
      </c>
      <c r="E151" s="44" t="s">
        <v>45</v>
      </c>
      <c r="F151" s="65" t="s">
        <v>127</v>
      </c>
      <c r="G151" s="65" t="s">
        <v>128</v>
      </c>
      <c r="H151" s="65" t="s">
        <v>129</v>
      </c>
      <c r="I151" s="31">
        <v>1982</v>
      </c>
      <c r="J151" s="39">
        <v>26</v>
      </c>
      <c r="K151" s="31" t="s">
        <v>26</v>
      </c>
      <c r="L151" s="39">
        <v>35</v>
      </c>
      <c r="M151" s="31">
        <v>1</v>
      </c>
      <c r="N151" s="31"/>
      <c r="O151" s="31"/>
      <c r="P151" s="31"/>
    </row>
    <row r="152" spans="1:16" ht="14.1" customHeight="1">
      <c r="A152" s="32"/>
      <c r="B152" s="31">
        <v>143</v>
      </c>
      <c r="C152" s="39">
        <v>31</v>
      </c>
      <c r="D152" s="37" t="s">
        <v>115</v>
      </c>
      <c r="E152" s="46" t="s">
        <v>130</v>
      </c>
      <c r="F152" s="65" t="s">
        <v>131</v>
      </c>
      <c r="G152" s="65" t="s">
        <v>132</v>
      </c>
      <c r="H152" s="65" t="s">
        <v>133</v>
      </c>
      <c r="I152" s="31">
        <v>1981</v>
      </c>
      <c r="J152" s="39">
        <v>22</v>
      </c>
      <c r="K152" s="31" t="s">
        <v>26</v>
      </c>
      <c r="L152" s="39">
        <v>45</v>
      </c>
      <c r="M152" s="31">
        <v>1</v>
      </c>
      <c r="N152" s="31"/>
      <c r="O152" s="31"/>
      <c r="P152" s="31"/>
    </row>
    <row r="153" spans="1:16" ht="14.1" customHeight="1">
      <c r="A153" s="32"/>
      <c r="B153" s="31">
        <v>144</v>
      </c>
      <c r="C153" s="39">
        <v>32</v>
      </c>
      <c r="D153" s="37" t="s">
        <v>115</v>
      </c>
      <c r="E153" s="46" t="s">
        <v>134</v>
      </c>
      <c r="F153" s="65" t="s">
        <v>135</v>
      </c>
      <c r="G153" s="65" t="s">
        <v>136</v>
      </c>
      <c r="H153" s="65" t="s">
        <v>137</v>
      </c>
      <c r="I153" s="31">
        <v>1982</v>
      </c>
      <c r="J153" s="39">
        <v>22</v>
      </c>
      <c r="K153" s="31" t="s">
        <v>26</v>
      </c>
      <c r="L153" s="39">
        <v>35</v>
      </c>
      <c r="M153" s="31"/>
      <c r="N153" s="31">
        <v>1</v>
      </c>
      <c r="O153" s="31"/>
      <c r="P153" s="31"/>
    </row>
    <row r="154" spans="1:16" ht="14.1" customHeight="1">
      <c r="A154" s="32"/>
      <c r="B154" s="31">
        <v>145</v>
      </c>
      <c r="C154" s="39">
        <v>33</v>
      </c>
      <c r="D154" s="37" t="s">
        <v>115</v>
      </c>
      <c r="E154" s="46" t="s">
        <v>138</v>
      </c>
      <c r="F154" s="65" t="s">
        <v>139</v>
      </c>
      <c r="G154" s="65" t="s">
        <v>140</v>
      </c>
      <c r="H154" s="65" t="s">
        <v>141</v>
      </c>
      <c r="I154" s="31">
        <v>1982</v>
      </c>
      <c r="J154" s="39">
        <v>24</v>
      </c>
      <c r="K154" s="31" t="s">
        <v>26</v>
      </c>
      <c r="L154" s="39">
        <v>27</v>
      </c>
      <c r="M154" s="31">
        <v>1</v>
      </c>
      <c r="N154" s="31"/>
      <c r="O154" s="31"/>
      <c r="P154" s="31"/>
    </row>
    <row r="155" spans="1:16" ht="14.1" customHeight="1">
      <c r="A155" s="32"/>
      <c r="B155" s="31">
        <v>146</v>
      </c>
      <c r="C155" s="39">
        <v>34</v>
      </c>
      <c r="D155" s="37" t="s">
        <v>115</v>
      </c>
      <c r="E155" s="46" t="s">
        <v>142</v>
      </c>
      <c r="F155" s="65" t="s">
        <v>143</v>
      </c>
      <c r="G155" s="65" t="s">
        <v>144</v>
      </c>
      <c r="H155" s="65" t="s">
        <v>145</v>
      </c>
      <c r="I155" s="31">
        <v>1982</v>
      </c>
      <c r="J155" s="39">
        <v>28</v>
      </c>
      <c r="K155" s="31" t="s">
        <v>26</v>
      </c>
      <c r="L155" s="39">
        <v>49</v>
      </c>
      <c r="M155" s="31"/>
      <c r="N155" s="31">
        <v>1</v>
      </c>
      <c r="O155" s="31"/>
      <c r="P155" s="31"/>
    </row>
    <row r="156" spans="1:16" ht="14.1" customHeight="1">
      <c r="A156" s="32"/>
      <c r="B156" s="31">
        <v>147</v>
      </c>
      <c r="C156" s="39">
        <v>35</v>
      </c>
      <c r="D156" s="37" t="s">
        <v>115</v>
      </c>
      <c r="E156" s="46" t="s">
        <v>146</v>
      </c>
      <c r="F156" s="65" t="s">
        <v>147</v>
      </c>
      <c r="G156" s="65" t="s">
        <v>148</v>
      </c>
      <c r="H156" s="65" t="s">
        <v>149</v>
      </c>
      <c r="I156" s="31">
        <v>1982</v>
      </c>
      <c r="J156" s="39">
        <v>26</v>
      </c>
      <c r="K156" s="31" t="s">
        <v>26</v>
      </c>
      <c r="L156" s="39">
        <v>40</v>
      </c>
      <c r="M156" s="31"/>
      <c r="N156" s="31">
        <v>1</v>
      </c>
      <c r="O156" s="31"/>
      <c r="P156" s="31"/>
    </row>
    <row r="157" spans="1:16" ht="14.1" customHeight="1">
      <c r="A157" s="32"/>
      <c r="B157" s="31">
        <v>148</v>
      </c>
      <c r="C157" s="39">
        <v>36</v>
      </c>
      <c r="D157" s="37" t="s">
        <v>115</v>
      </c>
      <c r="E157" s="46" t="s">
        <v>101</v>
      </c>
      <c r="F157" s="65" t="s">
        <v>150</v>
      </c>
      <c r="G157" s="65" t="s">
        <v>151</v>
      </c>
      <c r="H157" s="65" t="s">
        <v>152</v>
      </c>
      <c r="I157" s="31">
        <v>1982</v>
      </c>
      <c r="J157" s="31">
        <v>21</v>
      </c>
      <c r="K157" s="31" t="s">
        <v>26</v>
      </c>
      <c r="L157" s="31">
        <v>35</v>
      </c>
      <c r="M157" s="31">
        <v>1</v>
      </c>
      <c r="N157" s="31"/>
      <c r="O157" s="31"/>
      <c r="P157" s="31"/>
    </row>
    <row r="158" spans="1:16" ht="14.1" customHeight="1">
      <c r="A158" s="32"/>
      <c r="B158" s="31">
        <v>149</v>
      </c>
      <c r="C158" s="39">
        <v>37</v>
      </c>
      <c r="D158" s="37" t="s">
        <v>115</v>
      </c>
      <c r="E158" s="46" t="s">
        <v>153</v>
      </c>
      <c r="F158" s="65" t="s">
        <v>154</v>
      </c>
      <c r="G158" s="65" t="s">
        <v>155</v>
      </c>
      <c r="H158" s="65" t="s">
        <v>156</v>
      </c>
      <c r="I158" s="31">
        <v>1982</v>
      </c>
      <c r="J158" s="31">
        <v>22</v>
      </c>
      <c r="K158" s="31" t="s">
        <v>26</v>
      </c>
      <c r="L158" s="31">
        <v>35</v>
      </c>
      <c r="M158" s="31">
        <v>1</v>
      </c>
      <c r="N158" s="31"/>
      <c r="O158" s="31"/>
      <c r="P158" s="31"/>
    </row>
    <row r="159" spans="1:16" ht="14.1" customHeight="1">
      <c r="A159" s="32"/>
      <c r="B159" s="31">
        <v>150</v>
      </c>
      <c r="C159" s="39">
        <v>38</v>
      </c>
      <c r="D159" s="37" t="s">
        <v>157</v>
      </c>
      <c r="E159" s="46" t="s">
        <v>158</v>
      </c>
      <c r="F159" s="65" t="s">
        <v>1552</v>
      </c>
      <c r="G159" s="65" t="s">
        <v>1004</v>
      </c>
      <c r="H159" s="65" t="s">
        <v>890</v>
      </c>
      <c r="I159" s="31">
        <v>1996</v>
      </c>
      <c r="J159" s="31">
        <v>12.8</v>
      </c>
      <c r="K159" s="31" t="s">
        <v>26</v>
      </c>
      <c r="L159" s="31">
        <v>38</v>
      </c>
      <c r="M159" s="31">
        <v>1</v>
      </c>
      <c r="N159" s="31"/>
      <c r="O159" s="31"/>
      <c r="P159" s="31"/>
    </row>
    <row r="160" spans="1:16" ht="14.1" customHeight="1">
      <c r="A160" s="32"/>
      <c r="B160" s="31">
        <v>151</v>
      </c>
      <c r="C160" s="39">
        <v>39</v>
      </c>
      <c r="D160" s="37" t="s">
        <v>157</v>
      </c>
      <c r="E160" s="46" t="s">
        <v>138</v>
      </c>
      <c r="F160" s="65" t="s">
        <v>160</v>
      </c>
      <c r="G160" s="65" t="s">
        <v>1553</v>
      </c>
      <c r="H160" s="65" t="s">
        <v>1554</v>
      </c>
      <c r="I160" s="31">
        <v>1978</v>
      </c>
      <c r="J160" s="31">
        <v>24.4</v>
      </c>
      <c r="K160" s="31" t="s">
        <v>26</v>
      </c>
      <c r="L160" s="31">
        <v>54</v>
      </c>
      <c r="M160" s="31"/>
      <c r="N160" s="31">
        <v>1</v>
      </c>
      <c r="O160" s="31"/>
      <c r="P160" s="31"/>
    </row>
    <row r="161" spans="1:16" ht="14.1" customHeight="1">
      <c r="A161" s="32"/>
      <c r="B161" s="31">
        <v>152</v>
      </c>
      <c r="C161" s="39">
        <v>40</v>
      </c>
      <c r="D161" s="37" t="s">
        <v>157</v>
      </c>
      <c r="E161" s="46" t="s">
        <v>161</v>
      </c>
      <c r="F161" s="65" t="s">
        <v>1013</v>
      </c>
      <c r="G161" s="65" t="s">
        <v>163</v>
      </c>
      <c r="H161" s="65" t="s">
        <v>162</v>
      </c>
      <c r="I161" s="31">
        <v>1977</v>
      </c>
      <c r="J161" s="31">
        <v>20.9</v>
      </c>
      <c r="K161" s="31" t="s">
        <v>26</v>
      </c>
      <c r="L161" s="31">
        <v>58</v>
      </c>
      <c r="M161" s="31">
        <v>1</v>
      </c>
      <c r="N161" s="31"/>
      <c r="O161" s="31"/>
      <c r="P161" s="31"/>
    </row>
    <row r="162" spans="1:16" ht="14.1" customHeight="1">
      <c r="A162" s="32"/>
      <c r="B162" s="31">
        <v>153</v>
      </c>
      <c r="C162" s="39">
        <v>41</v>
      </c>
      <c r="D162" s="37" t="s">
        <v>157</v>
      </c>
      <c r="E162" s="46" t="s">
        <v>27</v>
      </c>
      <c r="F162" s="65" t="s">
        <v>701</v>
      </c>
      <c r="G162" s="65" t="s">
        <v>1555</v>
      </c>
      <c r="H162" s="65" t="s">
        <v>932</v>
      </c>
      <c r="I162" s="31">
        <v>1996</v>
      </c>
      <c r="J162" s="31">
        <v>20.9</v>
      </c>
      <c r="K162" s="31" t="s">
        <v>26</v>
      </c>
      <c r="L162" s="31">
        <v>48</v>
      </c>
      <c r="M162" s="31">
        <v>1</v>
      </c>
      <c r="N162" s="31"/>
      <c r="O162" s="31"/>
      <c r="P162" s="31"/>
    </row>
    <row r="163" spans="1:16" ht="14.1" customHeight="1">
      <c r="A163" s="32"/>
      <c r="B163" s="31">
        <v>154</v>
      </c>
      <c r="C163" s="39">
        <v>42</v>
      </c>
      <c r="D163" s="37" t="s">
        <v>165</v>
      </c>
      <c r="E163" s="44" t="s">
        <v>166</v>
      </c>
      <c r="F163" s="65" t="s">
        <v>167</v>
      </c>
      <c r="G163" s="65" t="s">
        <v>168</v>
      </c>
      <c r="H163" s="65" t="s">
        <v>169</v>
      </c>
      <c r="I163" s="31">
        <v>1982</v>
      </c>
      <c r="J163" s="39">
        <v>6</v>
      </c>
      <c r="K163" s="31" t="s">
        <v>26</v>
      </c>
      <c r="L163" s="39">
        <v>19</v>
      </c>
      <c r="M163" s="31">
        <v>1</v>
      </c>
      <c r="N163" s="31"/>
      <c r="O163" s="31"/>
      <c r="P163" s="31"/>
    </row>
    <row r="164" spans="1:16" ht="14.1" customHeight="1">
      <c r="A164" s="32"/>
      <c r="B164" s="178" t="s">
        <v>174</v>
      </c>
      <c r="C164" s="178"/>
      <c r="D164" s="178"/>
      <c r="E164" s="178"/>
      <c r="F164" s="178"/>
      <c r="G164" s="178"/>
      <c r="H164" s="178"/>
      <c r="I164" s="31"/>
      <c r="J164" s="57">
        <f>SUM(J122:J163)</f>
        <v>1062</v>
      </c>
      <c r="K164" s="39">
        <f t="shared" ref="K164" si="1">SUM(K122:K162)</f>
        <v>0</v>
      </c>
      <c r="L164" s="57">
        <f>SUM(L122:L163)</f>
        <v>1807</v>
      </c>
      <c r="M164" s="57">
        <f>SUM(M122:M163)</f>
        <v>25</v>
      </c>
      <c r="N164" s="57">
        <f>SUM(N122:N163)</f>
        <v>14</v>
      </c>
      <c r="O164" s="57">
        <f>SUM(O122:O163)</f>
        <v>3</v>
      </c>
      <c r="P164" s="87">
        <f>SUM(P122:P163)</f>
        <v>0</v>
      </c>
    </row>
    <row r="165" spans="1:16" ht="14.1" customHeight="1">
      <c r="A165" s="32"/>
      <c r="B165" s="180" t="s">
        <v>1588</v>
      </c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</row>
    <row r="166" spans="1:16" ht="14.1" customHeight="1">
      <c r="A166" s="32"/>
      <c r="B166" s="39">
        <v>155</v>
      </c>
      <c r="C166" s="39">
        <v>1</v>
      </c>
      <c r="D166" s="46" t="s">
        <v>584</v>
      </c>
      <c r="E166" s="38" t="s">
        <v>1589</v>
      </c>
      <c r="F166" s="38" t="s">
        <v>1590</v>
      </c>
      <c r="G166" s="38" t="s">
        <v>185</v>
      </c>
      <c r="H166" s="38" t="s">
        <v>1591</v>
      </c>
      <c r="I166" s="58">
        <v>1971</v>
      </c>
      <c r="J166" s="58">
        <v>25.22</v>
      </c>
      <c r="K166" s="31" t="s">
        <v>26</v>
      </c>
      <c r="L166" s="58">
        <v>39</v>
      </c>
      <c r="M166" s="31"/>
      <c r="N166" s="31"/>
      <c r="O166" s="31">
        <v>1</v>
      </c>
      <c r="P166" s="31"/>
    </row>
    <row r="167" spans="1:16" ht="14.1" customHeight="1">
      <c r="A167" s="32"/>
      <c r="B167" s="39">
        <v>156</v>
      </c>
      <c r="C167" s="39">
        <v>2</v>
      </c>
      <c r="D167" s="46" t="s">
        <v>584</v>
      </c>
      <c r="E167" s="38" t="s">
        <v>1592</v>
      </c>
      <c r="F167" s="38" t="s">
        <v>1593</v>
      </c>
      <c r="G167" s="38" t="s">
        <v>1594</v>
      </c>
      <c r="H167" s="38" t="s">
        <v>1595</v>
      </c>
      <c r="I167" s="58">
        <v>1990</v>
      </c>
      <c r="J167" s="58">
        <v>22</v>
      </c>
      <c r="K167" s="31" t="s">
        <v>26</v>
      </c>
      <c r="L167" s="58">
        <v>31</v>
      </c>
      <c r="M167" s="31"/>
      <c r="N167" s="31"/>
      <c r="O167" s="31">
        <v>1</v>
      </c>
      <c r="P167" s="31"/>
    </row>
    <row r="168" spans="1:16" ht="14.1" customHeight="1">
      <c r="A168" s="32"/>
      <c r="B168" s="39">
        <v>157</v>
      </c>
      <c r="C168" s="39">
        <v>3</v>
      </c>
      <c r="D168" s="46" t="s">
        <v>584</v>
      </c>
      <c r="E168" s="38" t="s">
        <v>1596</v>
      </c>
      <c r="F168" s="38" t="s">
        <v>1597</v>
      </c>
      <c r="G168" s="38" t="s">
        <v>1598</v>
      </c>
      <c r="H168" s="38" t="s">
        <v>1599</v>
      </c>
      <c r="I168" s="58">
        <v>1980</v>
      </c>
      <c r="J168" s="58">
        <v>27</v>
      </c>
      <c r="K168" s="31" t="s">
        <v>26</v>
      </c>
      <c r="L168" s="58">
        <v>38</v>
      </c>
      <c r="M168" s="31"/>
      <c r="N168" s="31"/>
      <c r="O168" s="31">
        <v>1</v>
      </c>
      <c r="P168" s="31"/>
    </row>
    <row r="169" spans="1:16" ht="14.1" customHeight="1">
      <c r="A169" s="32"/>
      <c r="B169" s="39">
        <v>158</v>
      </c>
      <c r="C169" s="39">
        <v>4</v>
      </c>
      <c r="D169" s="46" t="s">
        <v>584</v>
      </c>
      <c r="E169" s="38" t="s">
        <v>1600</v>
      </c>
      <c r="F169" s="38" t="s">
        <v>1601</v>
      </c>
      <c r="G169" s="38" t="s">
        <v>1602</v>
      </c>
      <c r="H169" s="38" t="s">
        <v>1603</v>
      </c>
      <c r="I169" s="58">
        <v>1990</v>
      </c>
      <c r="J169" s="58">
        <v>21</v>
      </c>
      <c r="K169" s="31" t="s">
        <v>26</v>
      </c>
      <c r="L169" s="58">
        <v>19</v>
      </c>
      <c r="M169" s="31"/>
      <c r="N169" s="31"/>
      <c r="O169" s="31">
        <v>1</v>
      </c>
      <c r="P169" s="31"/>
    </row>
    <row r="170" spans="1:16" ht="14.1" customHeight="1">
      <c r="A170" s="32"/>
      <c r="B170" s="39">
        <v>159</v>
      </c>
      <c r="C170" s="39">
        <v>5</v>
      </c>
      <c r="D170" s="46" t="s">
        <v>584</v>
      </c>
      <c r="E170" s="38" t="s">
        <v>1604</v>
      </c>
      <c r="F170" s="38" t="s">
        <v>220</v>
      </c>
      <c r="G170" s="38" t="s">
        <v>1605</v>
      </c>
      <c r="H170" s="38" t="s">
        <v>1606</v>
      </c>
      <c r="I170" s="58">
        <v>1980</v>
      </c>
      <c r="J170" s="58">
        <v>16</v>
      </c>
      <c r="K170" s="31" t="s">
        <v>26</v>
      </c>
      <c r="L170" s="58">
        <v>26</v>
      </c>
      <c r="M170" s="31"/>
      <c r="N170" s="31"/>
      <c r="O170" s="31">
        <v>1</v>
      </c>
      <c r="P170" s="31"/>
    </row>
    <row r="171" spans="1:16" ht="14.1" customHeight="1">
      <c r="A171" s="32"/>
      <c r="B171" s="39">
        <v>160</v>
      </c>
      <c r="C171" s="39">
        <v>6</v>
      </c>
      <c r="D171" s="46" t="s">
        <v>584</v>
      </c>
      <c r="E171" s="38" t="s">
        <v>1607</v>
      </c>
      <c r="F171" s="38" t="s">
        <v>1608</v>
      </c>
      <c r="G171" s="38" t="s">
        <v>1609</v>
      </c>
      <c r="H171" s="38" t="s">
        <v>1610</v>
      </c>
      <c r="I171" s="58">
        <v>1980</v>
      </c>
      <c r="J171" s="58">
        <v>12</v>
      </c>
      <c r="K171" s="31" t="s">
        <v>26</v>
      </c>
      <c r="L171" s="58">
        <v>20</v>
      </c>
      <c r="M171" s="31"/>
      <c r="N171" s="31"/>
      <c r="O171" s="31">
        <v>1</v>
      </c>
      <c r="P171" s="31"/>
    </row>
    <row r="172" spans="1:16" ht="14.1" customHeight="1">
      <c r="A172" s="32"/>
      <c r="B172" s="39">
        <v>161</v>
      </c>
      <c r="C172" s="39">
        <v>7</v>
      </c>
      <c r="D172" s="46" t="s">
        <v>584</v>
      </c>
      <c r="E172" s="38" t="s">
        <v>1611</v>
      </c>
      <c r="F172" s="38" t="s">
        <v>220</v>
      </c>
      <c r="G172" s="38" t="s">
        <v>1612</v>
      </c>
      <c r="H172" s="38" t="s">
        <v>248</v>
      </c>
      <c r="I172" s="58">
        <v>1980</v>
      </c>
      <c r="J172" s="58">
        <v>16</v>
      </c>
      <c r="K172" s="31" t="s">
        <v>26</v>
      </c>
      <c r="L172" s="58">
        <v>26</v>
      </c>
      <c r="M172" s="31"/>
      <c r="N172" s="31"/>
      <c r="O172" s="31">
        <v>1</v>
      </c>
      <c r="P172" s="31"/>
    </row>
    <row r="173" spans="1:16" ht="14.1" customHeight="1">
      <c r="A173" s="32"/>
      <c r="B173" s="39">
        <v>162</v>
      </c>
      <c r="C173" s="39">
        <v>8</v>
      </c>
      <c r="D173" s="46" t="s">
        <v>585</v>
      </c>
      <c r="E173" s="46" t="s">
        <v>1613</v>
      </c>
      <c r="F173" s="38" t="s">
        <v>1614</v>
      </c>
      <c r="G173" s="38" t="s">
        <v>1615</v>
      </c>
      <c r="H173" s="38" t="s">
        <v>1616</v>
      </c>
      <c r="I173" s="58">
        <v>1978</v>
      </c>
      <c r="J173" s="58">
        <v>13</v>
      </c>
      <c r="K173" s="31" t="s">
        <v>26</v>
      </c>
      <c r="L173" s="58">
        <v>38</v>
      </c>
      <c r="M173" s="31"/>
      <c r="N173" s="31"/>
      <c r="O173" s="31">
        <v>1</v>
      </c>
      <c r="P173" s="31"/>
    </row>
    <row r="174" spans="1:16" ht="14.1" customHeight="1">
      <c r="A174" s="32"/>
      <c r="B174" s="39">
        <v>163</v>
      </c>
      <c r="C174" s="39">
        <v>9</v>
      </c>
      <c r="D174" s="46" t="s">
        <v>585</v>
      </c>
      <c r="E174" s="46" t="s">
        <v>1617</v>
      </c>
      <c r="F174" s="38" t="s">
        <v>1618</v>
      </c>
      <c r="G174" s="38" t="s">
        <v>1619</v>
      </c>
      <c r="H174" s="38" t="s">
        <v>1620</v>
      </c>
      <c r="I174" s="58">
        <v>2013</v>
      </c>
      <c r="J174" s="58">
        <v>13.34</v>
      </c>
      <c r="K174" s="31" t="s">
        <v>26</v>
      </c>
      <c r="L174" s="58">
        <v>44</v>
      </c>
      <c r="M174" s="31"/>
      <c r="N174" s="31">
        <v>1</v>
      </c>
      <c r="O174" s="31"/>
      <c r="P174" s="31"/>
    </row>
    <row r="175" spans="1:16" ht="14.1" customHeight="1">
      <c r="A175" s="32"/>
      <c r="B175" s="39">
        <v>164</v>
      </c>
      <c r="C175" s="39">
        <v>10</v>
      </c>
      <c r="D175" s="46" t="s">
        <v>1621</v>
      </c>
      <c r="E175" s="65" t="s">
        <v>1622</v>
      </c>
      <c r="F175" s="65" t="s">
        <v>1623</v>
      </c>
      <c r="G175" s="65" t="s">
        <v>1624</v>
      </c>
      <c r="H175" s="65" t="s">
        <v>1625</v>
      </c>
      <c r="I175" s="58">
        <v>1971</v>
      </c>
      <c r="J175" s="58">
        <v>25</v>
      </c>
      <c r="K175" s="31" t="s">
        <v>26</v>
      </c>
      <c r="L175" s="58">
        <v>56</v>
      </c>
      <c r="M175" s="31"/>
      <c r="N175" s="31">
        <v>1</v>
      </c>
      <c r="O175" s="31"/>
      <c r="P175" s="31"/>
    </row>
    <row r="176" spans="1:16" ht="14.1" customHeight="1">
      <c r="A176" s="32"/>
      <c r="B176" s="39">
        <v>165</v>
      </c>
      <c r="C176" s="39">
        <v>11</v>
      </c>
      <c r="D176" s="46" t="s">
        <v>1621</v>
      </c>
      <c r="E176" s="65" t="s">
        <v>1626</v>
      </c>
      <c r="F176" s="65" t="s">
        <v>1627</v>
      </c>
      <c r="G176" s="65" t="s">
        <v>618</v>
      </c>
      <c r="H176" s="65" t="s">
        <v>587</v>
      </c>
      <c r="I176" s="58">
        <v>1979</v>
      </c>
      <c r="J176" s="58">
        <v>25</v>
      </c>
      <c r="K176" s="31" t="s">
        <v>26</v>
      </c>
      <c r="L176" s="58">
        <v>33</v>
      </c>
      <c r="M176" s="31"/>
      <c r="N176" s="31"/>
      <c r="O176" s="31">
        <v>1</v>
      </c>
      <c r="P176" s="31"/>
    </row>
    <row r="177" spans="1:16" ht="14.1" customHeight="1">
      <c r="A177" s="32"/>
      <c r="B177" s="39">
        <v>166</v>
      </c>
      <c r="C177" s="39">
        <v>12</v>
      </c>
      <c r="D177" s="46" t="s">
        <v>1621</v>
      </c>
      <c r="E177" s="65" t="s">
        <v>1628</v>
      </c>
      <c r="F177" s="65" t="s">
        <v>1629</v>
      </c>
      <c r="G177" s="65" t="s">
        <v>1630</v>
      </c>
      <c r="H177" s="65" t="s">
        <v>1631</v>
      </c>
      <c r="I177" s="58">
        <v>1990</v>
      </c>
      <c r="J177" s="58">
        <v>25</v>
      </c>
      <c r="K177" s="31" t="s">
        <v>26</v>
      </c>
      <c r="L177" s="58">
        <v>54</v>
      </c>
      <c r="M177" s="31">
        <v>1</v>
      </c>
      <c r="N177" s="31"/>
      <c r="O177" s="31"/>
      <c r="P177" s="31"/>
    </row>
    <row r="178" spans="1:16" ht="14.1" customHeight="1">
      <c r="A178" s="32"/>
      <c r="B178" s="39">
        <v>167</v>
      </c>
      <c r="C178" s="39">
        <v>13</v>
      </c>
      <c r="D178" s="46" t="s">
        <v>1621</v>
      </c>
      <c r="E178" s="65" t="s">
        <v>1632</v>
      </c>
      <c r="F178" s="65" t="s">
        <v>1633</v>
      </c>
      <c r="G178" s="65" t="s">
        <v>1634</v>
      </c>
      <c r="H178" s="65" t="s">
        <v>1635</v>
      </c>
      <c r="I178" s="58">
        <v>1980</v>
      </c>
      <c r="J178" s="58">
        <v>24</v>
      </c>
      <c r="K178" s="31" t="s">
        <v>26</v>
      </c>
      <c r="L178" s="58">
        <v>42</v>
      </c>
      <c r="M178" s="31"/>
      <c r="N178" s="31"/>
      <c r="O178" s="31">
        <v>1</v>
      </c>
      <c r="P178" s="31"/>
    </row>
    <row r="179" spans="1:16" ht="14.1" customHeight="1">
      <c r="A179" s="32"/>
      <c r="B179" s="39">
        <v>168</v>
      </c>
      <c r="C179" s="39">
        <v>14</v>
      </c>
      <c r="D179" s="46" t="s">
        <v>1621</v>
      </c>
      <c r="E179" s="65" t="s">
        <v>1636</v>
      </c>
      <c r="F179" s="65" t="s">
        <v>587</v>
      </c>
      <c r="G179" s="65" t="s">
        <v>1637</v>
      </c>
      <c r="H179" s="65" t="s">
        <v>1638</v>
      </c>
      <c r="I179" s="58">
        <v>1980</v>
      </c>
      <c r="J179" s="58">
        <v>25</v>
      </c>
      <c r="K179" s="31" t="s">
        <v>26</v>
      </c>
      <c r="L179" s="58">
        <v>45</v>
      </c>
      <c r="M179" s="31"/>
      <c r="N179" s="31"/>
      <c r="O179" s="31">
        <v>1</v>
      </c>
      <c r="P179" s="31"/>
    </row>
    <row r="180" spans="1:16" ht="14.1" customHeight="1">
      <c r="A180" s="32"/>
      <c r="B180" s="39">
        <v>169</v>
      </c>
      <c r="C180" s="39">
        <v>15</v>
      </c>
      <c r="D180" s="46" t="s">
        <v>1639</v>
      </c>
      <c r="E180" s="38" t="s">
        <v>1640</v>
      </c>
      <c r="F180" s="65" t="s">
        <v>1641</v>
      </c>
      <c r="G180" s="65" t="s">
        <v>329</v>
      </c>
      <c r="H180" s="65" t="s">
        <v>328</v>
      </c>
      <c r="I180" s="58">
        <v>1990</v>
      </c>
      <c r="J180" s="58">
        <v>25</v>
      </c>
      <c r="K180" s="31" t="s">
        <v>26</v>
      </c>
      <c r="L180" s="58">
        <v>40</v>
      </c>
      <c r="M180" s="57"/>
      <c r="N180" s="57"/>
      <c r="O180" s="31">
        <v>1</v>
      </c>
      <c r="P180" s="31"/>
    </row>
    <row r="181" spans="1:16" ht="14.1" customHeight="1">
      <c r="A181" s="32"/>
      <c r="B181" s="39">
        <v>170</v>
      </c>
      <c r="C181" s="39">
        <v>16</v>
      </c>
      <c r="D181" s="46" t="s">
        <v>1639</v>
      </c>
      <c r="E181" s="38" t="s">
        <v>1642</v>
      </c>
      <c r="F181" s="65" t="s">
        <v>1643</v>
      </c>
      <c r="G181" s="65" t="s">
        <v>1644</v>
      </c>
      <c r="H181" s="65" t="s">
        <v>1645</v>
      </c>
      <c r="I181" s="58">
        <v>2010</v>
      </c>
      <c r="J181" s="58">
        <v>20</v>
      </c>
      <c r="K181" s="31" t="s">
        <v>26</v>
      </c>
      <c r="L181" s="58">
        <v>32</v>
      </c>
      <c r="M181" s="31">
        <v>1</v>
      </c>
      <c r="N181" s="57"/>
      <c r="O181" s="57"/>
      <c r="P181" s="31"/>
    </row>
    <row r="182" spans="1:16" ht="14.1" customHeight="1">
      <c r="A182" s="32"/>
      <c r="B182" s="39">
        <v>171</v>
      </c>
      <c r="C182" s="39">
        <v>17</v>
      </c>
      <c r="D182" s="46" t="s">
        <v>1639</v>
      </c>
      <c r="E182" s="38" t="s">
        <v>1646</v>
      </c>
      <c r="F182" s="65" t="s">
        <v>1647</v>
      </c>
      <c r="G182" s="65" t="s">
        <v>1648</v>
      </c>
      <c r="H182" s="65" t="s">
        <v>1649</v>
      </c>
      <c r="I182" s="58">
        <v>1980</v>
      </c>
      <c r="J182" s="58">
        <v>20</v>
      </c>
      <c r="K182" s="31" t="s">
        <v>26</v>
      </c>
      <c r="L182" s="58">
        <v>36</v>
      </c>
      <c r="M182" s="57"/>
      <c r="N182" s="57"/>
      <c r="O182" s="31">
        <v>1</v>
      </c>
      <c r="P182" s="31"/>
    </row>
    <row r="183" spans="1:16" ht="14.1" customHeight="1">
      <c r="A183" s="32"/>
      <c r="B183" s="39">
        <v>172</v>
      </c>
      <c r="C183" s="39">
        <v>18</v>
      </c>
      <c r="D183" s="46" t="s">
        <v>588</v>
      </c>
      <c r="E183" s="37" t="s">
        <v>1650</v>
      </c>
      <c r="F183" s="38" t="s">
        <v>1651</v>
      </c>
      <c r="G183" s="38" t="s">
        <v>1652</v>
      </c>
      <c r="H183" s="38" t="s">
        <v>1653</v>
      </c>
      <c r="I183" s="31">
        <v>2022</v>
      </c>
      <c r="J183" s="58">
        <v>6.68</v>
      </c>
      <c r="K183" s="31" t="s">
        <v>26</v>
      </c>
      <c r="L183" s="31">
        <v>12</v>
      </c>
      <c r="M183" s="31">
        <v>1</v>
      </c>
      <c r="N183" s="31"/>
      <c r="O183" s="31"/>
      <c r="P183" s="31"/>
    </row>
    <row r="184" spans="1:16" ht="14.1" customHeight="1">
      <c r="A184" s="32"/>
      <c r="B184" s="39">
        <v>173</v>
      </c>
      <c r="C184" s="39">
        <v>19</v>
      </c>
      <c r="D184" s="46" t="s">
        <v>1654</v>
      </c>
      <c r="E184" s="37" t="s">
        <v>1655</v>
      </c>
      <c r="F184" s="65" t="s">
        <v>1656</v>
      </c>
      <c r="G184" s="65" t="s">
        <v>1657</v>
      </c>
      <c r="H184" s="65" t="s">
        <v>1658</v>
      </c>
      <c r="I184" s="31">
        <v>2015</v>
      </c>
      <c r="J184" s="58">
        <v>4</v>
      </c>
      <c r="K184" s="31" t="s">
        <v>26</v>
      </c>
      <c r="L184" s="31">
        <v>20</v>
      </c>
      <c r="M184" s="31">
        <v>1</v>
      </c>
      <c r="N184" s="31"/>
      <c r="O184" s="31"/>
      <c r="P184" s="31"/>
    </row>
    <row r="185" spans="1:16" ht="14.1" customHeight="1">
      <c r="A185" s="32"/>
      <c r="B185" s="39">
        <v>174</v>
      </c>
      <c r="C185" s="39">
        <v>20</v>
      </c>
      <c r="D185" s="46" t="s">
        <v>1659</v>
      </c>
      <c r="E185" s="38" t="s">
        <v>1660</v>
      </c>
      <c r="F185" s="65" t="s">
        <v>1661</v>
      </c>
      <c r="G185" s="65" t="s">
        <v>1662</v>
      </c>
      <c r="H185" s="65" t="s">
        <v>429</v>
      </c>
      <c r="I185" s="31">
        <v>1977</v>
      </c>
      <c r="J185" s="58">
        <v>10</v>
      </c>
      <c r="K185" s="31" t="s">
        <v>26</v>
      </c>
      <c r="L185" s="31">
        <v>51</v>
      </c>
      <c r="M185" s="31"/>
      <c r="N185" s="31">
        <v>1</v>
      </c>
      <c r="O185" s="31"/>
      <c r="P185" s="31"/>
    </row>
    <row r="186" spans="1:16" ht="14.1" customHeight="1">
      <c r="A186" s="32"/>
      <c r="B186" s="39">
        <v>175</v>
      </c>
      <c r="C186" s="39">
        <v>21</v>
      </c>
      <c r="D186" s="46" t="s">
        <v>589</v>
      </c>
      <c r="E186" s="38" t="s">
        <v>512</v>
      </c>
      <c r="F186" s="65" t="s">
        <v>1663</v>
      </c>
      <c r="G186" s="65" t="s">
        <v>1664</v>
      </c>
      <c r="H186" s="65" t="s">
        <v>1665</v>
      </c>
      <c r="I186" s="58">
        <v>1978</v>
      </c>
      <c r="J186" s="58">
        <v>49</v>
      </c>
      <c r="K186" s="31" t="s">
        <v>26</v>
      </c>
      <c r="L186" s="58">
        <v>31</v>
      </c>
      <c r="M186" s="37"/>
      <c r="N186" s="31"/>
      <c r="O186" s="58">
        <v>1</v>
      </c>
      <c r="P186" s="31"/>
    </row>
    <row r="187" spans="1:16" ht="14.1" customHeight="1">
      <c r="A187" s="32"/>
      <c r="B187" s="39">
        <v>176</v>
      </c>
      <c r="C187" s="39">
        <v>22</v>
      </c>
      <c r="D187" s="46" t="s">
        <v>589</v>
      </c>
      <c r="E187" s="38" t="s">
        <v>207</v>
      </c>
      <c r="F187" s="65" t="s">
        <v>397</v>
      </c>
      <c r="G187" s="65" t="s">
        <v>1666</v>
      </c>
      <c r="H187" s="65" t="s">
        <v>1667</v>
      </c>
      <c r="I187" s="58">
        <v>2014</v>
      </c>
      <c r="J187" s="58">
        <v>21</v>
      </c>
      <c r="K187" s="31" t="s">
        <v>26</v>
      </c>
      <c r="L187" s="58">
        <v>50</v>
      </c>
      <c r="M187" s="58">
        <v>1</v>
      </c>
      <c r="N187" s="31"/>
      <c r="O187" s="31"/>
      <c r="P187" s="31"/>
    </row>
    <row r="188" spans="1:16" ht="14.1" customHeight="1">
      <c r="A188" s="32"/>
      <c r="B188" s="39">
        <v>177</v>
      </c>
      <c r="C188" s="39">
        <v>23</v>
      </c>
      <c r="D188" s="46" t="s">
        <v>589</v>
      </c>
      <c r="E188" s="38" t="s">
        <v>1668</v>
      </c>
      <c r="F188" s="65" t="s">
        <v>1669</v>
      </c>
      <c r="G188" s="65" t="s">
        <v>440</v>
      </c>
      <c r="H188" s="65" t="s">
        <v>1670</v>
      </c>
      <c r="I188" s="58">
        <v>1976</v>
      </c>
      <c r="J188" s="58">
        <v>27</v>
      </c>
      <c r="K188" s="31" t="s">
        <v>26</v>
      </c>
      <c r="L188" s="58">
        <v>18</v>
      </c>
      <c r="M188" s="37"/>
      <c r="N188" s="58">
        <v>1</v>
      </c>
      <c r="O188" s="31"/>
      <c r="P188" s="31"/>
    </row>
    <row r="189" spans="1:16" ht="14.1" customHeight="1">
      <c r="A189" s="32"/>
      <c r="B189" s="39">
        <v>178</v>
      </c>
      <c r="C189" s="39">
        <v>24</v>
      </c>
      <c r="D189" s="46" t="s">
        <v>589</v>
      </c>
      <c r="E189" s="38" t="s">
        <v>427</v>
      </c>
      <c r="F189" s="65" t="s">
        <v>1671</v>
      </c>
      <c r="G189" s="65" t="s">
        <v>1672</v>
      </c>
      <c r="H189" s="65" t="s">
        <v>1673</v>
      </c>
      <c r="I189" s="58">
        <v>2014</v>
      </c>
      <c r="J189" s="58">
        <v>25</v>
      </c>
      <c r="K189" s="31" t="s">
        <v>26</v>
      </c>
      <c r="L189" s="58">
        <v>57</v>
      </c>
      <c r="M189" s="58">
        <v>1</v>
      </c>
      <c r="N189" s="31"/>
      <c r="O189" s="31"/>
      <c r="P189" s="31"/>
    </row>
    <row r="190" spans="1:16" ht="14.1" customHeight="1">
      <c r="A190" s="32"/>
      <c r="B190" s="39">
        <v>179</v>
      </c>
      <c r="C190" s="39">
        <v>25</v>
      </c>
      <c r="D190" s="46" t="s">
        <v>589</v>
      </c>
      <c r="E190" s="38" t="s">
        <v>1674</v>
      </c>
      <c r="F190" s="65" t="s">
        <v>1675</v>
      </c>
      <c r="G190" s="65" t="s">
        <v>1676</v>
      </c>
      <c r="H190" s="65" t="s">
        <v>1677</v>
      </c>
      <c r="I190" s="58">
        <v>1996</v>
      </c>
      <c r="J190" s="58">
        <v>68</v>
      </c>
      <c r="K190" s="31" t="s">
        <v>26</v>
      </c>
      <c r="L190" s="58">
        <v>24</v>
      </c>
      <c r="M190" s="37"/>
      <c r="N190" s="58">
        <v>1</v>
      </c>
      <c r="O190" s="31"/>
      <c r="P190" s="31"/>
    </row>
    <row r="191" spans="1:16" ht="14.1" customHeight="1">
      <c r="A191" s="32"/>
      <c r="B191" s="39">
        <v>180</v>
      </c>
      <c r="C191" s="39">
        <v>26</v>
      </c>
      <c r="D191" s="46" t="s">
        <v>589</v>
      </c>
      <c r="E191" s="38" t="s">
        <v>1678</v>
      </c>
      <c r="F191" s="65" t="s">
        <v>1679</v>
      </c>
      <c r="G191" s="65" t="s">
        <v>1680</v>
      </c>
      <c r="H191" s="65" t="s">
        <v>1681</v>
      </c>
      <c r="I191" s="58">
        <v>1999</v>
      </c>
      <c r="J191" s="58">
        <v>45</v>
      </c>
      <c r="K191" s="31" t="s">
        <v>26</v>
      </c>
      <c r="L191" s="58">
        <v>10</v>
      </c>
      <c r="M191" s="58">
        <v>1</v>
      </c>
      <c r="N191" s="31"/>
      <c r="O191" s="31"/>
      <c r="P191" s="31"/>
    </row>
    <row r="192" spans="1:16" ht="14.1" customHeight="1">
      <c r="A192" s="32"/>
      <c r="B192" s="39">
        <v>181</v>
      </c>
      <c r="C192" s="39">
        <v>27</v>
      </c>
      <c r="D192" s="46" t="s">
        <v>589</v>
      </c>
      <c r="E192" s="38" t="s">
        <v>1682</v>
      </c>
      <c r="F192" s="65" t="s">
        <v>1683</v>
      </c>
      <c r="G192" s="65" t="s">
        <v>1684</v>
      </c>
      <c r="H192" s="65" t="s">
        <v>1685</v>
      </c>
      <c r="I192" s="58">
        <v>2015</v>
      </c>
      <c r="J192" s="58">
        <v>30</v>
      </c>
      <c r="K192" s="31" t="s">
        <v>26</v>
      </c>
      <c r="L192" s="58">
        <v>56</v>
      </c>
      <c r="M192" s="58">
        <v>1</v>
      </c>
      <c r="N192" s="31"/>
      <c r="O192" s="31"/>
      <c r="P192" s="31"/>
    </row>
    <row r="193" spans="1:16" ht="14.1" customHeight="1">
      <c r="A193" s="32"/>
      <c r="B193" s="39">
        <v>182</v>
      </c>
      <c r="C193" s="39">
        <v>28</v>
      </c>
      <c r="D193" s="46" t="s">
        <v>589</v>
      </c>
      <c r="E193" s="37" t="s">
        <v>1686</v>
      </c>
      <c r="F193" s="46" t="s">
        <v>1687</v>
      </c>
      <c r="G193" s="46" t="s">
        <v>1688</v>
      </c>
      <c r="H193" s="46" t="s">
        <v>1689</v>
      </c>
      <c r="I193" s="58">
        <v>1977</v>
      </c>
      <c r="J193" s="58">
        <v>40</v>
      </c>
      <c r="K193" s="31" t="s">
        <v>26</v>
      </c>
      <c r="L193" s="58">
        <v>22</v>
      </c>
      <c r="M193" s="37"/>
      <c r="N193" s="31"/>
      <c r="O193" s="58">
        <v>1</v>
      </c>
      <c r="P193" s="31"/>
    </row>
    <row r="194" spans="1:16" ht="14.1" customHeight="1">
      <c r="A194" s="32"/>
      <c r="B194" s="39">
        <v>183</v>
      </c>
      <c r="C194" s="39">
        <v>29</v>
      </c>
      <c r="D194" s="46" t="s">
        <v>589</v>
      </c>
      <c r="E194" s="37" t="s">
        <v>1690</v>
      </c>
      <c r="F194" s="46" t="s">
        <v>1691</v>
      </c>
      <c r="G194" s="46" t="s">
        <v>1692</v>
      </c>
      <c r="H194" s="46" t="s">
        <v>1693</v>
      </c>
      <c r="I194" s="58">
        <v>2016</v>
      </c>
      <c r="J194" s="58">
        <v>44</v>
      </c>
      <c r="K194" s="31" t="s">
        <v>26</v>
      </c>
      <c r="L194" s="58">
        <v>68</v>
      </c>
      <c r="M194" s="58">
        <v>1</v>
      </c>
      <c r="N194" s="31"/>
      <c r="O194" s="31"/>
      <c r="P194" s="31"/>
    </row>
    <row r="195" spans="1:16" ht="14.1" customHeight="1">
      <c r="A195" s="32"/>
      <c r="B195" s="39">
        <v>184</v>
      </c>
      <c r="C195" s="39">
        <v>30</v>
      </c>
      <c r="D195" s="46" t="s">
        <v>590</v>
      </c>
      <c r="E195" s="37" t="s">
        <v>1694</v>
      </c>
      <c r="F195" s="46" t="s">
        <v>1695</v>
      </c>
      <c r="G195" s="46" t="s">
        <v>1696</v>
      </c>
      <c r="H195" s="46" t="s">
        <v>1697</v>
      </c>
      <c r="I195" s="58">
        <v>2014</v>
      </c>
      <c r="J195" s="58">
        <v>34</v>
      </c>
      <c r="K195" s="31" t="s">
        <v>26</v>
      </c>
      <c r="L195" s="58">
        <v>43</v>
      </c>
      <c r="M195" s="31"/>
      <c r="N195" s="58">
        <v>1</v>
      </c>
      <c r="O195" s="31"/>
      <c r="P195" s="31"/>
    </row>
    <row r="196" spans="1:16" ht="14.1" customHeight="1">
      <c r="A196" s="32"/>
      <c r="B196" s="39">
        <v>185</v>
      </c>
      <c r="C196" s="39">
        <v>31</v>
      </c>
      <c r="D196" s="46" t="s">
        <v>590</v>
      </c>
      <c r="E196" s="37" t="s">
        <v>1698</v>
      </c>
      <c r="F196" s="46" t="s">
        <v>1699</v>
      </c>
      <c r="G196" s="46" t="s">
        <v>1700</v>
      </c>
      <c r="H196" s="46" t="s">
        <v>1701</v>
      </c>
      <c r="I196" s="58">
        <v>2014</v>
      </c>
      <c r="J196" s="58">
        <v>32</v>
      </c>
      <c r="K196" s="31" t="s">
        <v>26</v>
      </c>
      <c r="L196" s="58">
        <v>21</v>
      </c>
      <c r="M196" s="58">
        <v>1</v>
      </c>
      <c r="N196" s="31"/>
      <c r="O196" s="31"/>
      <c r="P196" s="31"/>
    </row>
    <row r="197" spans="1:16" ht="14.1" customHeight="1">
      <c r="A197" s="32"/>
      <c r="B197" s="39">
        <v>186</v>
      </c>
      <c r="C197" s="39">
        <v>32</v>
      </c>
      <c r="D197" s="46" t="s">
        <v>590</v>
      </c>
      <c r="E197" s="37" t="s">
        <v>425</v>
      </c>
      <c r="F197" s="46" t="s">
        <v>1702</v>
      </c>
      <c r="G197" s="46" t="s">
        <v>220</v>
      </c>
      <c r="H197" s="46" t="s">
        <v>1703</v>
      </c>
      <c r="I197" s="58">
        <v>1996</v>
      </c>
      <c r="J197" s="58">
        <v>37</v>
      </c>
      <c r="K197" s="31" t="s">
        <v>26</v>
      </c>
      <c r="L197" s="58">
        <v>25</v>
      </c>
      <c r="M197" s="31"/>
      <c r="N197" s="58">
        <v>1</v>
      </c>
      <c r="O197" s="31"/>
      <c r="P197" s="31"/>
    </row>
    <row r="198" spans="1:16" ht="14.1" customHeight="1">
      <c r="A198" s="32"/>
      <c r="B198" s="39">
        <v>187</v>
      </c>
      <c r="C198" s="39">
        <v>33</v>
      </c>
      <c r="D198" s="46" t="s">
        <v>590</v>
      </c>
      <c r="E198" s="37" t="s">
        <v>1704</v>
      </c>
      <c r="F198" s="46" t="s">
        <v>1705</v>
      </c>
      <c r="G198" s="46" t="s">
        <v>394</v>
      </c>
      <c r="H198" s="46" t="s">
        <v>1706</v>
      </c>
      <c r="I198" s="58">
        <v>2012</v>
      </c>
      <c r="J198" s="58">
        <v>38</v>
      </c>
      <c r="K198" s="31" t="s">
        <v>26</v>
      </c>
      <c r="L198" s="58">
        <v>37</v>
      </c>
      <c r="M198" s="31"/>
      <c r="N198" s="58">
        <v>1</v>
      </c>
      <c r="O198" s="31"/>
      <c r="P198" s="31"/>
    </row>
    <row r="199" spans="1:16" ht="14.1" customHeight="1">
      <c r="A199" s="32"/>
      <c r="B199" s="39">
        <v>188</v>
      </c>
      <c r="C199" s="39">
        <v>34</v>
      </c>
      <c r="D199" s="46" t="s">
        <v>590</v>
      </c>
      <c r="E199" s="37" t="s">
        <v>1707</v>
      </c>
      <c r="F199" s="46" t="s">
        <v>1708</v>
      </c>
      <c r="G199" s="46" t="s">
        <v>1709</v>
      </c>
      <c r="H199" s="46" t="s">
        <v>1710</v>
      </c>
      <c r="I199" s="58">
        <v>2011</v>
      </c>
      <c r="J199" s="58">
        <v>27</v>
      </c>
      <c r="K199" s="31" t="s">
        <v>26</v>
      </c>
      <c r="L199" s="58">
        <v>41</v>
      </c>
      <c r="M199" s="58">
        <v>1</v>
      </c>
      <c r="N199" s="31"/>
      <c r="O199" s="31"/>
      <c r="P199" s="31"/>
    </row>
    <row r="200" spans="1:16" ht="14.1" customHeight="1">
      <c r="A200" s="32"/>
      <c r="B200" s="39">
        <v>189</v>
      </c>
      <c r="C200" s="39">
        <v>35</v>
      </c>
      <c r="D200" s="46" t="s">
        <v>590</v>
      </c>
      <c r="E200" s="37" t="s">
        <v>407</v>
      </c>
      <c r="F200" s="46" t="s">
        <v>1711</v>
      </c>
      <c r="G200" s="46" t="s">
        <v>1712</v>
      </c>
      <c r="H200" s="46" t="s">
        <v>219</v>
      </c>
      <c r="I200" s="58">
        <v>2016</v>
      </c>
      <c r="J200" s="58">
        <v>32</v>
      </c>
      <c r="K200" s="31" t="s">
        <v>26</v>
      </c>
      <c r="L200" s="58">
        <v>34</v>
      </c>
      <c r="M200" s="58">
        <v>1</v>
      </c>
      <c r="N200" s="31"/>
      <c r="O200" s="31"/>
      <c r="P200" s="31"/>
    </row>
    <row r="201" spans="1:16" ht="14.1" customHeight="1">
      <c r="A201" s="32"/>
      <c r="B201" s="39">
        <v>190</v>
      </c>
      <c r="C201" s="39">
        <v>36</v>
      </c>
      <c r="D201" s="46" t="s">
        <v>1713</v>
      </c>
      <c r="E201" s="37" t="s">
        <v>1714</v>
      </c>
      <c r="F201" s="46" t="s">
        <v>1715</v>
      </c>
      <c r="G201" s="46" t="s">
        <v>1664</v>
      </c>
      <c r="H201" s="46" t="s">
        <v>1716</v>
      </c>
      <c r="I201" s="58">
        <v>1977</v>
      </c>
      <c r="J201" s="73">
        <v>16.7</v>
      </c>
      <c r="K201" s="31" t="s">
        <v>26</v>
      </c>
      <c r="L201" s="58">
        <v>31</v>
      </c>
      <c r="M201" s="57"/>
      <c r="N201" s="58">
        <v>1</v>
      </c>
      <c r="O201" s="57"/>
      <c r="P201" s="57"/>
    </row>
    <row r="202" spans="1:16" ht="14.1" customHeight="1">
      <c r="A202" s="32"/>
      <c r="B202" s="39">
        <v>191</v>
      </c>
      <c r="C202" s="39">
        <v>37</v>
      </c>
      <c r="D202" s="46" t="s">
        <v>1713</v>
      </c>
      <c r="E202" s="37" t="s">
        <v>191</v>
      </c>
      <c r="F202" s="46" t="s">
        <v>1717</v>
      </c>
      <c r="G202" s="46" t="s">
        <v>1718</v>
      </c>
      <c r="H202" s="46" t="s">
        <v>1719</v>
      </c>
      <c r="I202" s="58">
        <v>2015</v>
      </c>
      <c r="J202" s="58">
        <v>27</v>
      </c>
      <c r="K202" s="31" t="s">
        <v>26</v>
      </c>
      <c r="L202" s="58">
        <v>31</v>
      </c>
      <c r="M202" s="58">
        <v>1</v>
      </c>
      <c r="N202" s="57"/>
      <c r="O202" s="57"/>
      <c r="P202" s="57"/>
    </row>
    <row r="203" spans="1:16" ht="14.1" customHeight="1">
      <c r="A203" s="32"/>
      <c r="B203" s="39">
        <v>192</v>
      </c>
      <c r="C203" s="39">
        <v>38</v>
      </c>
      <c r="D203" s="46" t="s">
        <v>1713</v>
      </c>
      <c r="E203" s="37" t="s">
        <v>1720</v>
      </c>
      <c r="F203" s="46" t="s">
        <v>1721</v>
      </c>
      <c r="G203" s="46" t="s">
        <v>1722</v>
      </c>
      <c r="H203" s="46" t="s">
        <v>1723</v>
      </c>
      <c r="I203" s="58">
        <v>2010</v>
      </c>
      <c r="J203" s="58">
        <v>27</v>
      </c>
      <c r="K203" s="31" t="s">
        <v>26</v>
      </c>
      <c r="L203" s="58">
        <v>36</v>
      </c>
      <c r="M203" s="58">
        <v>1</v>
      </c>
      <c r="N203" s="57"/>
      <c r="O203" s="57"/>
      <c r="P203" s="57"/>
    </row>
    <row r="204" spans="1:16" ht="14.1" customHeight="1">
      <c r="A204" s="32"/>
      <c r="B204" s="39">
        <v>193</v>
      </c>
      <c r="C204" s="39">
        <v>39</v>
      </c>
      <c r="D204" s="46" t="s">
        <v>1713</v>
      </c>
      <c r="E204" s="37" t="s">
        <v>197</v>
      </c>
      <c r="F204" s="46" t="s">
        <v>1724</v>
      </c>
      <c r="G204" s="46" t="s">
        <v>1725</v>
      </c>
      <c r="H204" s="46" t="s">
        <v>1726</v>
      </c>
      <c r="I204" s="58">
        <v>2000</v>
      </c>
      <c r="J204" s="58">
        <v>27</v>
      </c>
      <c r="K204" s="31" t="s">
        <v>26</v>
      </c>
      <c r="L204" s="58">
        <v>26</v>
      </c>
      <c r="M204" s="58">
        <v>1</v>
      </c>
      <c r="N204" s="57"/>
      <c r="O204" s="57"/>
      <c r="P204" s="57"/>
    </row>
    <row r="205" spans="1:16" ht="14.1" customHeight="1">
      <c r="A205" s="32"/>
      <c r="B205" s="39">
        <v>194</v>
      </c>
      <c r="C205" s="39">
        <v>40</v>
      </c>
      <c r="D205" s="46" t="s">
        <v>1713</v>
      </c>
      <c r="E205" s="37" t="s">
        <v>1727</v>
      </c>
      <c r="F205" s="46" t="s">
        <v>1728</v>
      </c>
      <c r="G205" s="46" t="s">
        <v>1729</v>
      </c>
      <c r="H205" s="46" t="s">
        <v>1730</v>
      </c>
      <c r="I205" s="58">
        <v>1996</v>
      </c>
      <c r="J205" s="58">
        <v>28</v>
      </c>
      <c r="K205" s="31" t="s">
        <v>26</v>
      </c>
      <c r="L205" s="58">
        <v>29</v>
      </c>
      <c r="M205" s="57"/>
      <c r="N205" s="58">
        <v>1</v>
      </c>
      <c r="O205" s="57"/>
      <c r="P205" s="57"/>
    </row>
    <row r="206" spans="1:16" ht="14.1" customHeight="1">
      <c r="A206" s="32"/>
      <c r="B206" s="39">
        <v>195</v>
      </c>
      <c r="C206" s="39">
        <v>41</v>
      </c>
      <c r="D206" s="46" t="s">
        <v>1713</v>
      </c>
      <c r="E206" s="37" t="s">
        <v>1731</v>
      </c>
      <c r="F206" s="46" t="s">
        <v>1732</v>
      </c>
      <c r="G206" s="46" t="s">
        <v>1733</v>
      </c>
      <c r="H206" s="46" t="s">
        <v>1734</v>
      </c>
      <c r="I206" s="58">
        <v>1996</v>
      </c>
      <c r="J206" s="58">
        <v>32</v>
      </c>
      <c r="K206" s="31" t="s">
        <v>26</v>
      </c>
      <c r="L206" s="58">
        <v>40</v>
      </c>
      <c r="M206" s="58">
        <v>1</v>
      </c>
      <c r="N206" s="57"/>
      <c r="O206" s="57"/>
      <c r="P206" s="57"/>
    </row>
    <row r="207" spans="1:16" ht="14.1" customHeight="1">
      <c r="A207" s="32"/>
      <c r="B207" s="39">
        <v>196</v>
      </c>
      <c r="C207" s="39">
        <v>42</v>
      </c>
      <c r="D207" s="46" t="s">
        <v>1713</v>
      </c>
      <c r="E207" s="37" t="s">
        <v>1735</v>
      </c>
      <c r="F207" s="46" t="s">
        <v>1736</v>
      </c>
      <c r="G207" s="46" t="s">
        <v>1737</v>
      </c>
      <c r="H207" s="46" t="s">
        <v>1738</v>
      </c>
      <c r="I207" s="58">
        <v>1976</v>
      </c>
      <c r="J207" s="58">
        <v>33</v>
      </c>
      <c r="K207" s="31" t="s">
        <v>26</v>
      </c>
      <c r="L207" s="58">
        <v>46</v>
      </c>
      <c r="M207" s="58">
        <v>1</v>
      </c>
      <c r="N207" s="57"/>
      <c r="O207" s="57"/>
      <c r="P207" s="57"/>
    </row>
    <row r="208" spans="1:16" ht="14.1" customHeight="1">
      <c r="A208" s="32"/>
      <c r="B208" s="39">
        <v>197</v>
      </c>
      <c r="C208" s="39">
        <v>43</v>
      </c>
      <c r="D208" s="46" t="s">
        <v>591</v>
      </c>
      <c r="E208" s="37" t="s">
        <v>1739</v>
      </c>
      <c r="F208" s="46" t="s">
        <v>1740</v>
      </c>
      <c r="G208" s="46" t="s">
        <v>1741</v>
      </c>
      <c r="H208" s="46" t="s">
        <v>1664</v>
      </c>
      <c r="I208" s="58">
        <v>1976</v>
      </c>
      <c r="J208" s="58">
        <v>20.3</v>
      </c>
      <c r="K208" s="31" t="s">
        <v>26</v>
      </c>
      <c r="L208" s="58">
        <v>34</v>
      </c>
      <c r="M208" s="31">
        <v>1</v>
      </c>
      <c r="N208" s="58"/>
      <c r="O208" s="43"/>
      <c r="P208" s="31"/>
    </row>
    <row r="209" spans="1:16" ht="14.1" customHeight="1">
      <c r="A209" s="32"/>
      <c r="B209" s="39">
        <v>198</v>
      </c>
      <c r="C209" s="39">
        <v>44</v>
      </c>
      <c r="D209" s="46" t="s">
        <v>591</v>
      </c>
      <c r="E209" s="37" t="s">
        <v>1742</v>
      </c>
      <c r="F209" s="46" t="s">
        <v>219</v>
      </c>
      <c r="G209" s="46" t="s">
        <v>1743</v>
      </c>
      <c r="H209" s="46" t="s">
        <v>1744</v>
      </c>
      <c r="I209" s="58">
        <v>1977</v>
      </c>
      <c r="J209" s="58">
        <v>30</v>
      </c>
      <c r="K209" s="31" t="s">
        <v>26</v>
      </c>
      <c r="L209" s="58">
        <v>50</v>
      </c>
      <c r="M209" s="58">
        <v>1</v>
      </c>
      <c r="N209" s="58"/>
      <c r="O209" s="43"/>
      <c r="P209" s="31"/>
    </row>
    <row r="210" spans="1:16" ht="14.1" customHeight="1">
      <c r="A210" s="32"/>
      <c r="B210" s="39">
        <v>199</v>
      </c>
      <c r="C210" s="39">
        <v>45</v>
      </c>
      <c r="D210" s="46" t="s">
        <v>591</v>
      </c>
      <c r="E210" s="37" t="s">
        <v>1745</v>
      </c>
      <c r="F210" s="46" t="s">
        <v>1746</v>
      </c>
      <c r="G210" s="46" t="s">
        <v>1747</v>
      </c>
      <c r="H210" s="46" t="s">
        <v>1748</v>
      </c>
      <c r="I210" s="58">
        <v>1977</v>
      </c>
      <c r="J210" s="58">
        <v>28</v>
      </c>
      <c r="K210" s="31" t="s">
        <v>26</v>
      </c>
      <c r="L210" s="58">
        <v>30</v>
      </c>
      <c r="M210" s="58">
        <v>1</v>
      </c>
      <c r="N210" s="58"/>
      <c r="O210" s="43"/>
      <c r="P210" s="31"/>
    </row>
    <row r="211" spans="1:16" ht="14.1" customHeight="1">
      <c r="A211" s="32"/>
      <c r="B211" s="39">
        <v>200</v>
      </c>
      <c r="C211" s="39">
        <v>46</v>
      </c>
      <c r="D211" s="46" t="s">
        <v>591</v>
      </c>
      <c r="E211" s="37" t="s">
        <v>1749</v>
      </c>
      <c r="F211" s="46" t="s">
        <v>401</v>
      </c>
      <c r="G211" s="46" t="s">
        <v>1750</v>
      </c>
      <c r="H211" s="46" t="s">
        <v>1751</v>
      </c>
      <c r="I211" s="58">
        <v>1979</v>
      </c>
      <c r="J211" s="58">
        <v>22</v>
      </c>
      <c r="K211" s="31" t="s">
        <v>26</v>
      </c>
      <c r="L211" s="58">
        <v>39</v>
      </c>
      <c r="M211" s="58">
        <v>1</v>
      </c>
      <c r="N211" s="58"/>
      <c r="O211" s="43"/>
      <c r="P211" s="31"/>
    </row>
    <row r="212" spans="1:16" ht="14.1" customHeight="1">
      <c r="A212" s="32"/>
      <c r="B212" s="39">
        <v>201</v>
      </c>
      <c r="C212" s="39">
        <v>47</v>
      </c>
      <c r="D212" s="46" t="s">
        <v>591</v>
      </c>
      <c r="E212" s="37" t="s">
        <v>296</v>
      </c>
      <c r="F212" s="46" t="s">
        <v>1752</v>
      </c>
      <c r="G212" s="46" t="s">
        <v>1753</v>
      </c>
      <c r="H212" s="46" t="s">
        <v>1754</v>
      </c>
      <c r="I212" s="58">
        <v>1980</v>
      </c>
      <c r="J212" s="58">
        <v>22</v>
      </c>
      <c r="K212" s="31" t="s">
        <v>26</v>
      </c>
      <c r="L212" s="58">
        <v>45</v>
      </c>
      <c r="M212" s="43">
        <v>1</v>
      </c>
      <c r="N212" s="43"/>
      <c r="O212" s="43"/>
      <c r="P212" s="31"/>
    </row>
    <row r="213" spans="1:16" ht="14.1" customHeight="1">
      <c r="A213" s="32"/>
      <c r="B213" s="39">
        <v>202</v>
      </c>
      <c r="C213" s="39">
        <v>48</v>
      </c>
      <c r="D213" s="46" t="s">
        <v>591</v>
      </c>
      <c r="E213" s="37" t="s">
        <v>1755</v>
      </c>
      <c r="F213" s="46" t="s">
        <v>1756</v>
      </c>
      <c r="G213" s="46" t="s">
        <v>1757</v>
      </c>
      <c r="H213" s="46" t="s">
        <v>408</v>
      </c>
      <c r="I213" s="58">
        <v>1981</v>
      </c>
      <c r="J213" s="58">
        <v>26</v>
      </c>
      <c r="K213" s="31" t="s">
        <v>26</v>
      </c>
      <c r="L213" s="58">
        <v>30</v>
      </c>
      <c r="M213" s="43">
        <v>1</v>
      </c>
      <c r="N213" s="43"/>
      <c r="O213" s="43"/>
      <c r="P213" s="31"/>
    </row>
    <row r="214" spans="1:16" ht="14.1" customHeight="1">
      <c r="A214" s="32"/>
      <c r="B214" s="39">
        <v>203</v>
      </c>
      <c r="C214" s="39">
        <v>49</v>
      </c>
      <c r="D214" s="46" t="s">
        <v>591</v>
      </c>
      <c r="E214" s="37" t="s">
        <v>225</v>
      </c>
      <c r="F214" s="46" t="s">
        <v>1758</v>
      </c>
      <c r="G214" s="46" t="s">
        <v>1759</v>
      </c>
      <c r="H214" s="46" t="s">
        <v>1760</v>
      </c>
      <c r="I214" s="58">
        <v>1982</v>
      </c>
      <c r="J214" s="58">
        <v>24</v>
      </c>
      <c r="K214" s="31" t="s">
        <v>26</v>
      </c>
      <c r="L214" s="58">
        <v>57</v>
      </c>
      <c r="M214" s="43">
        <v>1</v>
      </c>
      <c r="N214" s="43"/>
      <c r="O214" s="43"/>
      <c r="P214" s="31"/>
    </row>
    <row r="215" spans="1:16" ht="14.1" customHeight="1">
      <c r="A215" s="32"/>
      <c r="B215" s="39">
        <v>204</v>
      </c>
      <c r="C215" s="39">
        <v>50</v>
      </c>
      <c r="D215" s="46" t="s">
        <v>591</v>
      </c>
      <c r="E215" s="37" t="s">
        <v>1761</v>
      </c>
      <c r="F215" s="46" t="s">
        <v>1762</v>
      </c>
      <c r="G215" s="46" t="s">
        <v>229</v>
      </c>
      <c r="H215" s="46" t="s">
        <v>1763</v>
      </c>
      <c r="I215" s="58">
        <v>1994</v>
      </c>
      <c r="J215" s="58">
        <v>24.5</v>
      </c>
      <c r="K215" s="31" t="s">
        <v>26</v>
      </c>
      <c r="L215" s="58">
        <v>44</v>
      </c>
      <c r="M215" s="43">
        <v>1</v>
      </c>
      <c r="N215" s="43"/>
      <c r="O215" s="43"/>
      <c r="P215" s="31"/>
    </row>
    <row r="216" spans="1:16" ht="14.1" customHeight="1">
      <c r="A216" s="32"/>
      <c r="B216" s="39">
        <v>205</v>
      </c>
      <c r="C216" s="39">
        <v>51</v>
      </c>
      <c r="D216" s="62" t="s">
        <v>593</v>
      </c>
      <c r="E216" s="37" t="s">
        <v>251</v>
      </c>
      <c r="F216" s="46" t="s">
        <v>1764</v>
      </c>
      <c r="G216" s="46" t="s">
        <v>1765</v>
      </c>
      <c r="H216" s="46" t="s">
        <v>1766</v>
      </c>
      <c r="I216" s="58">
        <v>1972</v>
      </c>
      <c r="J216" s="73">
        <v>29.2</v>
      </c>
      <c r="K216" s="31" t="s">
        <v>26</v>
      </c>
      <c r="L216" s="58">
        <v>12</v>
      </c>
      <c r="M216" s="32"/>
      <c r="N216" s="43">
        <v>1</v>
      </c>
      <c r="O216" s="57"/>
      <c r="P216" s="57"/>
    </row>
    <row r="217" spans="1:16" ht="14.1" customHeight="1">
      <c r="A217" s="32"/>
      <c r="B217" s="39">
        <v>206</v>
      </c>
      <c r="C217" s="39">
        <v>52</v>
      </c>
      <c r="D217" s="62" t="s">
        <v>593</v>
      </c>
      <c r="E217" s="37" t="s">
        <v>1767</v>
      </c>
      <c r="F217" s="46" t="s">
        <v>1768</v>
      </c>
      <c r="G217" s="46" t="s">
        <v>1769</v>
      </c>
      <c r="H217" s="46" t="s">
        <v>1770</v>
      </c>
      <c r="I217" s="58">
        <v>1973</v>
      </c>
      <c r="J217" s="58">
        <v>24.22</v>
      </c>
      <c r="K217" s="31" t="s">
        <v>26</v>
      </c>
      <c r="L217" s="58">
        <v>30</v>
      </c>
      <c r="M217" s="43"/>
      <c r="N217" s="43">
        <v>1</v>
      </c>
      <c r="O217" s="57"/>
      <c r="P217" s="57"/>
    </row>
    <row r="218" spans="1:16" ht="14.1" customHeight="1">
      <c r="A218" s="32"/>
      <c r="B218" s="39">
        <v>207</v>
      </c>
      <c r="C218" s="39">
        <v>53</v>
      </c>
      <c r="D218" s="62" t="s">
        <v>593</v>
      </c>
      <c r="E218" s="37" t="s">
        <v>1771</v>
      </c>
      <c r="F218" s="46" t="s">
        <v>594</v>
      </c>
      <c r="G218" s="46" t="s">
        <v>1772</v>
      </c>
      <c r="H218" s="46" t="s">
        <v>1773</v>
      </c>
      <c r="I218" s="58">
        <v>1980</v>
      </c>
      <c r="J218" s="58">
        <v>18.23</v>
      </c>
      <c r="K218" s="31" t="s">
        <v>26</v>
      </c>
      <c r="L218" s="58">
        <v>30</v>
      </c>
      <c r="M218" s="43"/>
      <c r="N218" s="43">
        <v>1</v>
      </c>
      <c r="O218" s="57"/>
      <c r="P218" s="57"/>
    </row>
    <row r="219" spans="1:16" ht="14.1" customHeight="1">
      <c r="A219" s="32"/>
      <c r="B219" s="39">
        <v>208</v>
      </c>
      <c r="C219" s="39">
        <v>54</v>
      </c>
      <c r="D219" s="62" t="s">
        <v>593</v>
      </c>
      <c r="E219" s="37" t="s">
        <v>276</v>
      </c>
      <c r="F219" s="46" t="s">
        <v>1774</v>
      </c>
      <c r="G219" s="46" t="s">
        <v>1775</v>
      </c>
      <c r="H219" s="46" t="s">
        <v>1776</v>
      </c>
      <c r="I219" s="58">
        <v>1983</v>
      </c>
      <c r="J219" s="73">
        <v>1.2</v>
      </c>
      <c r="K219" s="31" t="s">
        <v>26</v>
      </c>
      <c r="L219" s="58">
        <v>43</v>
      </c>
      <c r="M219" s="43"/>
      <c r="N219" s="43">
        <v>1</v>
      </c>
      <c r="O219" s="57"/>
      <c r="P219" s="57"/>
    </row>
    <row r="220" spans="1:16" ht="14.1" customHeight="1">
      <c r="A220" s="32"/>
      <c r="B220" s="39">
        <v>209</v>
      </c>
      <c r="C220" s="39">
        <v>55</v>
      </c>
      <c r="D220" s="46" t="s">
        <v>595</v>
      </c>
      <c r="E220" s="37" t="s">
        <v>1690</v>
      </c>
      <c r="F220" s="46" t="s">
        <v>1684</v>
      </c>
      <c r="G220" s="46" t="s">
        <v>1777</v>
      </c>
      <c r="H220" s="46" t="s">
        <v>1778</v>
      </c>
      <c r="I220" s="58">
        <v>1983</v>
      </c>
      <c r="J220" s="43">
        <v>17</v>
      </c>
      <c r="K220" s="31" t="s">
        <v>26</v>
      </c>
      <c r="L220" s="58">
        <v>47</v>
      </c>
      <c r="M220" s="37"/>
      <c r="N220" s="58"/>
      <c r="O220" s="58">
        <v>1</v>
      </c>
      <c r="P220" s="57"/>
    </row>
    <row r="221" spans="1:16" ht="14.1" customHeight="1">
      <c r="A221" s="32"/>
      <c r="B221" s="39">
        <v>210</v>
      </c>
      <c r="C221" s="39">
        <v>56</v>
      </c>
      <c r="D221" s="46" t="s">
        <v>595</v>
      </c>
      <c r="E221" s="37" t="s">
        <v>1779</v>
      </c>
      <c r="F221" s="46" t="s">
        <v>1780</v>
      </c>
      <c r="G221" s="46" t="s">
        <v>1741</v>
      </c>
      <c r="H221" s="46" t="s">
        <v>1781</v>
      </c>
      <c r="I221" s="58">
        <v>1980</v>
      </c>
      <c r="J221" s="43">
        <v>30</v>
      </c>
      <c r="K221" s="31" t="s">
        <v>26</v>
      </c>
      <c r="L221" s="58">
        <v>27</v>
      </c>
      <c r="M221" s="58"/>
      <c r="N221" s="58">
        <v>1</v>
      </c>
      <c r="O221" s="58"/>
      <c r="P221" s="57"/>
    </row>
    <row r="222" spans="1:16" ht="14.1" customHeight="1">
      <c r="A222" s="32"/>
      <c r="B222" s="39">
        <v>211</v>
      </c>
      <c r="C222" s="39">
        <v>57</v>
      </c>
      <c r="D222" s="46" t="s">
        <v>595</v>
      </c>
      <c r="E222" s="37" t="s">
        <v>1782</v>
      </c>
      <c r="F222" s="46" t="s">
        <v>1783</v>
      </c>
      <c r="G222" s="46" t="s">
        <v>257</v>
      </c>
      <c r="H222" s="46" t="s">
        <v>596</v>
      </c>
      <c r="I222" s="58">
        <v>1980</v>
      </c>
      <c r="J222" s="43">
        <v>25</v>
      </c>
      <c r="K222" s="31" t="s">
        <v>26</v>
      </c>
      <c r="L222" s="58">
        <v>41</v>
      </c>
      <c r="M222" s="58"/>
      <c r="N222" s="58">
        <v>1</v>
      </c>
      <c r="O222" s="58"/>
      <c r="P222" s="57"/>
    </row>
    <row r="223" spans="1:16" ht="14.1" customHeight="1">
      <c r="A223" s="32"/>
      <c r="B223" s="39">
        <v>212</v>
      </c>
      <c r="C223" s="39">
        <v>58</v>
      </c>
      <c r="D223" s="46" t="s">
        <v>595</v>
      </c>
      <c r="E223" s="37" t="s">
        <v>1784</v>
      </c>
      <c r="F223" s="46" t="s">
        <v>1785</v>
      </c>
      <c r="G223" s="46" t="s">
        <v>1786</v>
      </c>
      <c r="H223" s="46" t="s">
        <v>1787</v>
      </c>
      <c r="I223" s="58">
        <v>2010</v>
      </c>
      <c r="J223" s="43">
        <v>26</v>
      </c>
      <c r="K223" s="31" t="s">
        <v>26</v>
      </c>
      <c r="L223" s="58">
        <v>43</v>
      </c>
      <c r="M223" s="58"/>
      <c r="N223" s="58">
        <v>1</v>
      </c>
      <c r="O223" s="58"/>
      <c r="P223" s="57"/>
    </row>
    <row r="224" spans="1:16" ht="14.1" customHeight="1">
      <c r="A224" s="32"/>
      <c r="B224" s="39">
        <v>213</v>
      </c>
      <c r="C224" s="39">
        <v>59</v>
      </c>
      <c r="D224" s="46" t="s">
        <v>597</v>
      </c>
      <c r="E224" s="46" t="s">
        <v>208</v>
      </c>
      <c r="F224" s="46" t="s">
        <v>396</v>
      </c>
      <c r="G224" s="46" t="s">
        <v>598</v>
      </c>
      <c r="H224" s="46" t="s">
        <v>1788</v>
      </c>
      <c r="I224" s="58">
        <v>1980</v>
      </c>
      <c r="J224" s="58">
        <v>22</v>
      </c>
      <c r="K224" s="31" t="s">
        <v>26</v>
      </c>
      <c r="L224" s="58">
        <v>22</v>
      </c>
      <c r="M224" s="37"/>
      <c r="N224" s="58"/>
      <c r="O224" s="58">
        <v>1</v>
      </c>
      <c r="P224" s="57"/>
    </row>
    <row r="225" spans="1:16" ht="14.1" customHeight="1">
      <c r="A225" s="32"/>
      <c r="B225" s="39">
        <v>214</v>
      </c>
      <c r="C225" s="39">
        <v>60</v>
      </c>
      <c r="D225" s="46" t="s">
        <v>597</v>
      </c>
      <c r="E225" s="46" t="s">
        <v>194</v>
      </c>
      <c r="F225" s="46" t="s">
        <v>1789</v>
      </c>
      <c r="G225" s="46" t="s">
        <v>1790</v>
      </c>
      <c r="H225" s="46" t="s">
        <v>1791</v>
      </c>
      <c r="I225" s="58">
        <v>1980</v>
      </c>
      <c r="J225" s="58">
        <v>15</v>
      </c>
      <c r="K225" s="31" t="s">
        <v>26</v>
      </c>
      <c r="L225" s="58">
        <v>40</v>
      </c>
      <c r="M225" s="58"/>
      <c r="N225" s="58">
        <v>1</v>
      </c>
      <c r="O225" s="58"/>
      <c r="P225" s="57"/>
    </row>
    <row r="226" spans="1:16" ht="14.1" customHeight="1">
      <c r="A226" s="32"/>
      <c r="B226" s="39">
        <v>215</v>
      </c>
      <c r="C226" s="39">
        <v>61</v>
      </c>
      <c r="D226" s="46" t="s">
        <v>597</v>
      </c>
      <c r="E226" s="46" t="s">
        <v>1792</v>
      </c>
      <c r="F226" s="46" t="s">
        <v>1793</v>
      </c>
      <c r="G226" s="46" t="s">
        <v>1794</v>
      </c>
      <c r="H226" s="46" t="s">
        <v>1795</v>
      </c>
      <c r="I226" s="58">
        <v>1980</v>
      </c>
      <c r="J226" s="58">
        <v>22</v>
      </c>
      <c r="K226" s="31" t="s">
        <v>26</v>
      </c>
      <c r="L226" s="58">
        <v>46</v>
      </c>
      <c r="M226" s="58"/>
      <c r="N226" s="58">
        <v>1</v>
      </c>
      <c r="O226" s="58"/>
      <c r="P226" s="57"/>
    </row>
    <row r="227" spans="1:16" ht="14.1" customHeight="1">
      <c r="A227" s="32"/>
      <c r="B227" s="39">
        <v>216</v>
      </c>
      <c r="C227" s="39">
        <v>62</v>
      </c>
      <c r="D227" s="46" t="s">
        <v>597</v>
      </c>
      <c r="E227" s="46" t="s">
        <v>481</v>
      </c>
      <c r="F227" s="46" t="s">
        <v>1796</v>
      </c>
      <c r="G227" s="46" t="s">
        <v>1797</v>
      </c>
      <c r="H227" s="46" t="s">
        <v>1798</v>
      </c>
      <c r="I227" s="58">
        <v>2010</v>
      </c>
      <c r="J227" s="58">
        <v>20</v>
      </c>
      <c r="K227" s="31" t="s">
        <v>26</v>
      </c>
      <c r="L227" s="58">
        <v>39</v>
      </c>
      <c r="M227" s="58"/>
      <c r="N227" s="58"/>
      <c r="O227" s="58">
        <v>1</v>
      </c>
      <c r="P227" s="57"/>
    </row>
    <row r="228" spans="1:16" ht="14.1" customHeight="1">
      <c r="A228" s="32"/>
      <c r="B228" s="39">
        <v>217</v>
      </c>
      <c r="C228" s="39">
        <v>63</v>
      </c>
      <c r="D228" s="46" t="s">
        <v>597</v>
      </c>
      <c r="E228" s="46" t="s">
        <v>520</v>
      </c>
      <c r="F228" s="46" t="s">
        <v>1799</v>
      </c>
      <c r="G228" s="46" t="s">
        <v>1800</v>
      </c>
      <c r="H228" s="46" t="s">
        <v>1801</v>
      </c>
      <c r="I228" s="58">
        <v>2013</v>
      </c>
      <c r="J228" s="58">
        <v>25</v>
      </c>
      <c r="K228" s="31" t="s">
        <v>26</v>
      </c>
      <c r="L228" s="58">
        <v>30</v>
      </c>
      <c r="M228" s="58"/>
      <c r="N228" s="58">
        <v>1</v>
      </c>
      <c r="O228" s="58"/>
      <c r="P228" s="57"/>
    </row>
    <row r="229" spans="1:16" ht="14.1" customHeight="1">
      <c r="A229" s="32"/>
      <c r="B229" s="39">
        <v>218</v>
      </c>
      <c r="C229" s="39">
        <v>64</v>
      </c>
      <c r="D229" s="46" t="s">
        <v>599</v>
      </c>
      <c r="E229" s="37" t="s">
        <v>296</v>
      </c>
      <c r="F229" s="46" t="s">
        <v>1802</v>
      </c>
      <c r="G229" s="46" t="s">
        <v>1803</v>
      </c>
      <c r="H229" s="46" t="s">
        <v>1804</v>
      </c>
      <c r="I229" s="58">
        <v>1980</v>
      </c>
      <c r="J229" s="58">
        <v>50</v>
      </c>
      <c r="K229" s="31" t="s">
        <v>26</v>
      </c>
      <c r="L229" s="58">
        <v>20</v>
      </c>
      <c r="M229" s="37"/>
      <c r="N229" s="58">
        <v>1</v>
      </c>
      <c r="O229" s="31"/>
      <c r="P229" s="31"/>
    </row>
    <row r="230" spans="1:16" ht="14.1" customHeight="1">
      <c r="A230" s="32"/>
      <c r="B230" s="39">
        <v>219</v>
      </c>
      <c r="C230" s="39">
        <v>65</v>
      </c>
      <c r="D230" s="46" t="s">
        <v>599</v>
      </c>
      <c r="E230" s="37" t="s">
        <v>427</v>
      </c>
      <c r="F230" s="46" t="s">
        <v>600</v>
      </c>
      <c r="G230" s="46" t="s">
        <v>1805</v>
      </c>
      <c r="H230" s="46" t="s">
        <v>1806</v>
      </c>
      <c r="I230" s="58">
        <v>2010</v>
      </c>
      <c r="J230" s="58">
        <v>20</v>
      </c>
      <c r="K230" s="31" t="s">
        <v>26</v>
      </c>
      <c r="L230" s="58">
        <v>20</v>
      </c>
      <c r="M230" s="58"/>
      <c r="N230" s="58">
        <v>1</v>
      </c>
      <c r="O230" s="31"/>
      <c r="P230" s="31"/>
    </row>
    <row r="231" spans="1:16" ht="14.1" customHeight="1">
      <c r="A231" s="32"/>
      <c r="B231" s="39">
        <v>220</v>
      </c>
      <c r="C231" s="39">
        <v>66</v>
      </c>
      <c r="D231" s="46" t="s">
        <v>599</v>
      </c>
      <c r="E231" s="37" t="s">
        <v>552</v>
      </c>
      <c r="F231" s="46" t="s">
        <v>1807</v>
      </c>
      <c r="G231" s="46" t="s">
        <v>1808</v>
      </c>
      <c r="H231" s="46" t="s">
        <v>1809</v>
      </c>
      <c r="I231" s="58">
        <v>2010</v>
      </c>
      <c r="J231" s="58">
        <v>25</v>
      </c>
      <c r="K231" s="31" t="s">
        <v>26</v>
      </c>
      <c r="L231" s="58">
        <v>20</v>
      </c>
      <c r="M231" s="58"/>
      <c r="N231" s="58">
        <v>1</v>
      </c>
      <c r="O231" s="31"/>
      <c r="P231" s="31"/>
    </row>
    <row r="232" spans="1:16" ht="14.1" customHeight="1">
      <c r="A232" s="32"/>
      <c r="B232" s="39">
        <v>221</v>
      </c>
      <c r="C232" s="39">
        <v>67</v>
      </c>
      <c r="D232" s="46" t="s">
        <v>599</v>
      </c>
      <c r="E232" s="37" t="s">
        <v>1810</v>
      </c>
      <c r="F232" s="46" t="s">
        <v>1811</v>
      </c>
      <c r="G232" s="46" t="s">
        <v>1812</v>
      </c>
      <c r="H232" s="46" t="s">
        <v>1752</v>
      </c>
      <c r="I232" s="58">
        <v>2010</v>
      </c>
      <c r="J232" s="58">
        <v>25</v>
      </c>
      <c r="K232" s="31" t="s">
        <v>26</v>
      </c>
      <c r="L232" s="58">
        <v>33</v>
      </c>
      <c r="M232" s="58"/>
      <c r="N232" s="58">
        <v>1</v>
      </c>
      <c r="O232" s="31"/>
      <c r="P232" s="31"/>
    </row>
    <row r="233" spans="1:16" ht="14.1" customHeight="1">
      <c r="A233" s="32"/>
      <c r="B233" s="39">
        <v>222</v>
      </c>
      <c r="C233" s="39">
        <v>68</v>
      </c>
      <c r="D233" s="46" t="s">
        <v>599</v>
      </c>
      <c r="E233" s="37" t="s">
        <v>1813</v>
      </c>
      <c r="F233" s="46" t="s">
        <v>1814</v>
      </c>
      <c r="G233" s="46" t="s">
        <v>1815</v>
      </c>
      <c r="H233" s="46" t="s">
        <v>1816</v>
      </c>
      <c r="I233" s="58">
        <v>1980</v>
      </c>
      <c r="J233" s="58">
        <v>35</v>
      </c>
      <c r="K233" s="31" t="s">
        <v>26</v>
      </c>
      <c r="L233" s="58">
        <v>25</v>
      </c>
      <c r="M233" s="58"/>
      <c r="N233" s="58">
        <v>1</v>
      </c>
      <c r="O233" s="31"/>
      <c r="P233" s="31"/>
    </row>
    <row r="234" spans="1:16" ht="14.1" customHeight="1">
      <c r="A234" s="32"/>
      <c r="B234" s="39">
        <v>223</v>
      </c>
      <c r="C234" s="39">
        <v>69</v>
      </c>
      <c r="D234" s="46" t="s">
        <v>599</v>
      </c>
      <c r="E234" s="37" t="s">
        <v>1817</v>
      </c>
      <c r="F234" s="46" t="s">
        <v>234</v>
      </c>
      <c r="G234" s="46" t="s">
        <v>1818</v>
      </c>
      <c r="H234" s="46" t="s">
        <v>1819</v>
      </c>
      <c r="I234" s="58">
        <v>1980</v>
      </c>
      <c r="J234" s="58">
        <v>25</v>
      </c>
      <c r="K234" s="31" t="s">
        <v>26</v>
      </c>
      <c r="L234" s="58">
        <v>22</v>
      </c>
      <c r="M234" s="58"/>
      <c r="N234" s="58">
        <v>1</v>
      </c>
      <c r="O234" s="31"/>
      <c r="P234" s="31"/>
    </row>
    <row r="235" spans="1:16" ht="14.1" customHeight="1">
      <c r="A235" s="32"/>
      <c r="B235" s="39">
        <v>224</v>
      </c>
      <c r="C235" s="39">
        <v>70</v>
      </c>
      <c r="D235" s="46" t="s">
        <v>599</v>
      </c>
      <c r="E235" s="37" t="s">
        <v>1820</v>
      </c>
      <c r="F235" s="46" t="s">
        <v>1821</v>
      </c>
      <c r="G235" s="46" t="s">
        <v>1822</v>
      </c>
      <c r="H235" s="46" t="s">
        <v>1823</v>
      </c>
      <c r="I235" s="58">
        <v>1980</v>
      </c>
      <c r="J235" s="58">
        <v>25</v>
      </c>
      <c r="K235" s="31" t="s">
        <v>26</v>
      </c>
      <c r="L235" s="58">
        <v>30</v>
      </c>
      <c r="M235" s="58"/>
      <c r="N235" s="58">
        <v>1</v>
      </c>
      <c r="O235" s="31"/>
      <c r="P235" s="31"/>
    </row>
    <row r="236" spans="1:16" ht="14.1" customHeight="1">
      <c r="A236" s="32"/>
      <c r="B236" s="39">
        <v>225</v>
      </c>
      <c r="C236" s="39">
        <v>71</v>
      </c>
      <c r="D236" s="46" t="s">
        <v>599</v>
      </c>
      <c r="E236" s="37" t="s">
        <v>1824</v>
      </c>
      <c r="F236" s="46" t="s">
        <v>1825</v>
      </c>
      <c r="G236" s="46" t="s">
        <v>1826</v>
      </c>
      <c r="H236" s="46" t="s">
        <v>1827</v>
      </c>
      <c r="I236" s="58">
        <v>1979</v>
      </c>
      <c r="J236" s="58">
        <v>30</v>
      </c>
      <c r="K236" s="31" t="s">
        <v>26</v>
      </c>
      <c r="L236" s="58">
        <v>66</v>
      </c>
      <c r="M236" s="58">
        <v>1</v>
      </c>
      <c r="N236" s="58"/>
      <c r="O236" s="31"/>
      <c r="P236" s="31"/>
    </row>
    <row r="237" spans="1:16" ht="14.1" customHeight="1">
      <c r="A237" s="32"/>
      <c r="B237" s="39">
        <v>226</v>
      </c>
      <c r="C237" s="39">
        <v>72</v>
      </c>
      <c r="D237" s="46" t="s">
        <v>601</v>
      </c>
      <c r="E237" s="37" t="s">
        <v>1828</v>
      </c>
      <c r="F237" s="46" t="s">
        <v>1829</v>
      </c>
      <c r="G237" s="46" t="s">
        <v>1830</v>
      </c>
      <c r="H237" s="46" t="s">
        <v>1831</v>
      </c>
      <c r="I237" s="58">
        <v>1995</v>
      </c>
      <c r="J237" s="58">
        <v>33.5</v>
      </c>
      <c r="K237" s="31" t="s">
        <v>26</v>
      </c>
      <c r="L237" s="58">
        <v>32</v>
      </c>
      <c r="M237" s="58">
        <v>1</v>
      </c>
      <c r="N237" s="58"/>
      <c r="O237" s="57"/>
      <c r="P237" s="57"/>
    </row>
    <row r="238" spans="1:16" ht="14.1" customHeight="1">
      <c r="A238" s="32"/>
      <c r="B238" s="39">
        <v>227</v>
      </c>
      <c r="C238" s="39">
        <v>73</v>
      </c>
      <c r="D238" s="46" t="s">
        <v>601</v>
      </c>
      <c r="E238" s="37" t="s">
        <v>1832</v>
      </c>
      <c r="F238" s="46" t="s">
        <v>1833</v>
      </c>
      <c r="G238" s="46" t="s">
        <v>1834</v>
      </c>
      <c r="H238" s="46" t="s">
        <v>1835</v>
      </c>
      <c r="I238" s="58">
        <v>1980</v>
      </c>
      <c r="J238" s="58">
        <v>26.8</v>
      </c>
      <c r="K238" s="31" t="s">
        <v>26</v>
      </c>
      <c r="L238" s="58">
        <v>54</v>
      </c>
      <c r="M238" s="58"/>
      <c r="N238" s="58">
        <v>1</v>
      </c>
      <c r="O238" s="57"/>
      <c r="P238" s="57"/>
    </row>
    <row r="239" spans="1:16" ht="14.1" customHeight="1">
      <c r="A239" s="32"/>
      <c r="B239" s="39">
        <v>228</v>
      </c>
      <c r="C239" s="39">
        <v>74</v>
      </c>
      <c r="D239" s="46" t="s">
        <v>601</v>
      </c>
      <c r="E239" s="37" t="s">
        <v>1836</v>
      </c>
      <c r="F239" s="46" t="s">
        <v>1837</v>
      </c>
      <c r="G239" s="46" t="s">
        <v>1838</v>
      </c>
      <c r="H239" s="46" t="s">
        <v>1839</v>
      </c>
      <c r="I239" s="58">
        <v>1978</v>
      </c>
      <c r="J239" s="58">
        <v>32</v>
      </c>
      <c r="K239" s="31" t="s">
        <v>26</v>
      </c>
      <c r="L239" s="58">
        <v>54</v>
      </c>
      <c r="M239" s="58">
        <v>1</v>
      </c>
      <c r="N239" s="58"/>
      <c r="O239" s="57"/>
      <c r="P239" s="57"/>
    </row>
    <row r="240" spans="1:16" ht="14.1" customHeight="1">
      <c r="A240" s="32"/>
      <c r="B240" s="39">
        <v>229</v>
      </c>
      <c r="C240" s="39">
        <v>75</v>
      </c>
      <c r="D240" s="46" t="s">
        <v>601</v>
      </c>
      <c r="E240" s="37" t="s">
        <v>1840</v>
      </c>
      <c r="F240" s="46" t="s">
        <v>347</v>
      </c>
      <c r="G240" s="46" t="s">
        <v>1841</v>
      </c>
      <c r="H240" s="46" t="s">
        <v>255</v>
      </c>
      <c r="I240" s="58">
        <v>1981</v>
      </c>
      <c r="J240" s="58">
        <v>34.299999999999997</v>
      </c>
      <c r="K240" s="31" t="s">
        <v>26</v>
      </c>
      <c r="L240" s="58">
        <v>36</v>
      </c>
      <c r="M240" s="58"/>
      <c r="N240" s="58">
        <v>1</v>
      </c>
      <c r="O240" s="57"/>
      <c r="P240" s="57"/>
    </row>
    <row r="241" spans="1:16" ht="14.1" customHeight="1">
      <c r="A241" s="32"/>
      <c r="B241" s="39">
        <v>230</v>
      </c>
      <c r="C241" s="39">
        <v>76</v>
      </c>
      <c r="D241" s="46" t="s">
        <v>601</v>
      </c>
      <c r="E241" s="37" t="s">
        <v>1842</v>
      </c>
      <c r="F241" s="46" t="s">
        <v>1843</v>
      </c>
      <c r="G241" s="46" t="s">
        <v>1844</v>
      </c>
      <c r="H241" s="46" t="s">
        <v>1845</v>
      </c>
      <c r="I241" s="58">
        <v>1980</v>
      </c>
      <c r="J241" s="58">
        <v>26.4</v>
      </c>
      <c r="K241" s="31" t="s">
        <v>26</v>
      </c>
      <c r="L241" s="58">
        <v>42</v>
      </c>
      <c r="M241" s="58">
        <v>1</v>
      </c>
      <c r="N241" s="58"/>
      <c r="O241" s="31"/>
      <c r="P241" s="31"/>
    </row>
    <row r="242" spans="1:16" ht="14.1" customHeight="1">
      <c r="A242" s="32"/>
      <c r="B242" s="39">
        <v>231</v>
      </c>
      <c r="C242" s="39">
        <v>77</v>
      </c>
      <c r="D242" s="46" t="s">
        <v>601</v>
      </c>
      <c r="E242" s="37" t="s">
        <v>1846</v>
      </c>
      <c r="F242" s="46" t="s">
        <v>1847</v>
      </c>
      <c r="G242" s="46" t="s">
        <v>1848</v>
      </c>
      <c r="H242" s="46" t="s">
        <v>1849</v>
      </c>
      <c r="I242" s="58">
        <v>2010</v>
      </c>
      <c r="J242" s="58">
        <v>37.799999999999997</v>
      </c>
      <c r="K242" s="31" t="s">
        <v>26</v>
      </c>
      <c r="L242" s="58">
        <v>34</v>
      </c>
      <c r="M242" s="58"/>
      <c r="N242" s="58">
        <v>1</v>
      </c>
      <c r="O242" s="31"/>
      <c r="P242" s="31"/>
    </row>
    <row r="243" spans="1:16" ht="14.1" customHeight="1">
      <c r="A243" s="32"/>
      <c r="B243" s="39">
        <v>232</v>
      </c>
      <c r="C243" s="39">
        <v>78</v>
      </c>
      <c r="D243" s="46" t="s">
        <v>601</v>
      </c>
      <c r="E243" s="37" t="s">
        <v>1850</v>
      </c>
      <c r="F243" s="46" t="s">
        <v>1851</v>
      </c>
      <c r="G243" s="46" t="s">
        <v>1852</v>
      </c>
      <c r="H243" s="46" t="s">
        <v>1853</v>
      </c>
      <c r="I243" s="58">
        <v>2010</v>
      </c>
      <c r="J243" s="58">
        <v>22.6</v>
      </c>
      <c r="K243" s="31" t="s">
        <v>26</v>
      </c>
      <c r="L243" s="58">
        <v>45</v>
      </c>
      <c r="M243" s="58">
        <v>1</v>
      </c>
      <c r="N243" s="58"/>
      <c r="O243" s="31"/>
      <c r="P243" s="31"/>
    </row>
    <row r="244" spans="1:16" ht="14.1" customHeight="1">
      <c r="A244" s="32"/>
      <c r="B244" s="39">
        <v>233</v>
      </c>
      <c r="C244" s="39">
        <v>79</v>
      </c>
      <c r="D244" s="46" t="s">
        <v>1854</v>
      </c>
      <c r="E244" s="38" t="s">
        <v>1855</v>
      </c>
      <c r="F244" s="46" t="s">
        <v>1856</v>
      </c>
      <c r="G244" s="46" t="s">
        <v>1857</v>
      </c>
      <c r="H244" s="46" t="s">
        <v>1858</v>
      </c>
      <c r="I244" s="58">
        <v>1982</v>
      </c>
      <c r="J244" s="58">
        <v>25</v>
      </c>
      <c r="K244" s="31" t="s">
        <v>26</v>
      </c>
      <c r="L244" s="58">
        <v>54</v>
      </c>
      <c r="M244" s="31">
        <v>1</v>
      </c>
      <c r="N244" s="31"/>
      <c r="O244" s="31"/>
      <c r="P244" s="31"/>
    </row>
    <row r="245" spans="1:16" ht="14.1" customHeight="1">
      <c r="A245" s="32"/>
      <c r="B245" s="39">
        <v>234</v>
      </c>
      <c r="C245" s="39">
        <v>80</v>
      </c>
      <c r="D245" s="46" t="s">
        <v>1854</v>
      </c>
      <c r="E245" s="38" t="s">
        <v>1859</v>
      </c>
      <c r="F245" s="46" t="s">
        <v>1860</v>
      </c>
      <c r="G245" s="46" t="s">
        <v>1861</v>
      </c>
      <c r="H245" s="46" t="s">
        <v>1862</v>
      </c>
      <c r="I245" s="58">
        <v>1990</v>
      </c>
      <c r="J245" s="58">
        <v>25</v>
      </c>
      <c r="K245" s="31" t="s">
        <v>26</v>
      </c>
      <c r="L245" s="58">
        <v>56</v>
      </c>
      <c r="M245" s="31">
        <v>1</v>
      </c>
      <c r="N245" s="31"/>
      <c r="O245" s="31"/>
      <c r="P245" s="31"/>
    </row>
    <row r="246" spans="1:16" ht="14.1" customHeight="1">
      <c r="A246" s="32"/>
      <c r="B246" s="39">
        <v>235</v>
      </c>
      <c r="C246" s="39">
        <v>81</v>
      </c>
      <c r="D246" s="46" t="s">
        <v>1854</v>
      </c>
      <c r="E246" s="38" t="s">
        <v>1863</v>
      </c>
      <c r="F246" s="46" t="s">
        <v>1864</v>
      </c>
      <c r="G246" s="46" t="s">
        <v>1865</v>
      </c>
      <c r="H246" s="46" t="s">
        <v>1866</v>
      </c>
      <c r="I246" s="58">
        <v>1981</v>
      </c>
      <c r="J246" s="58">
        <v>25</v>
      </c>
      <c r="K246" s="31" t="s">
        <v>26</v>
      </c>
      <c r="L246" s="58">
        <v>26</v>
      </c>
      <c r="M246" s="31">
        <v>1</v>
      </c>
      <c r="N246" s="31"/>
      <c r="O246" s="31"/>
      <c r="P246" s="31"/>
    </row>
    <row r="247" spans="1:16" ht="14.1" customHeight="1">
      <c r="A247" s="32"/>
      <c r="B247" s="39">
        <v>236</v>
      </c>
      <c r="C247" s="39">
        <v>82</v>
      </c>
      <c r="D247" s="46" t="s">
        <v>1854</v>
      </c>
      <c r="E247" s="38" t="s">
        <v>1867</v>
      </c>
      <c r="F247" s="46" t="s">
        <v>1868</v>
      </c>
      <c r="G247" s="46" t="s">
        <v>1869</v>
      </c>
      <c r="H247" s="46" t="s">
        <v>1870</v>
      </c>
      <c r="I247" s="58">
        <v>1990</v>
      </c>
      <c r="J247" s="58">
        <v>25</v>
      </c>
      <c r="K247" s="31" t="s">
        <v>26</v>
      </c>
      <c r="L247" s="58">
        <v>41</v>
      </c>
      <c r="M247" s="31">
        <v>1</v>
      </c>
      <c r="N247" s="31"/>
      <c r="O247" s="31"/>
      <c r="P247" s="31"/>
    </row>
    <row r="248" spans="1:16" ht="14.1" customHeight="1">
      <c r="A248" s="32"/>
      <c r="B248" s="39">
        <v>237</v>
      </c>
      <c r="C248" s="39">
        <v>83</v>
      </c>
      <c r="D248" s="46" t="s">
        <v>1854</v>
      </c>
      <c r="E248" s="38" t="s">
        <v>1871</v>
      </c>
      <c r="F248" s="46" t="s">
        <v>1872</v>
      </c>
      <c r="G248" s="46" t="s">
        <v>1873</v>
      </c>
      <c r="H248" s="46" t="s">
        <v>1874</v>
      </c>
      <c r="I248" s="58">
        <v>1980</v>
      </c>
      <c r="J248" s="58">
        <v>25</v>
      </c>
      <c r="K248" s="31" t="s">
        <v>26</v>
      </c>
      <c r="L248" s="58">
        <v>31</v>
      </c>
      <c r="M248" s="31">
        <v>1</v>
      </c>
      <c r="N248" s="31"/>
      <c r="O248" s="31"/>
      <c r="P248" s="31"/>
    </row>
    <row r="249" spans="1:16" ht="14.1" customHeight="1">
      <c r="A249" s="32"/>
      <c r="B249" s="39">
        <v>238</v>
      </c>
      <c r="C249" s="39">
        <v>84</v>
      </c>
      <c r="D249" s="46" t="s">
        <v>1854</v>
      </c>
      <c r="E249" s="38" t="s">
        <v>1875</v>
      </c>
      <c r="F249" s="46" t="s">
        <v>1862</v>
      </c>
      <c r="G249" s="46" t="s">
        <v>1876</v>
      </c>
      <c r="H249" s="46" t="s">
        <v>1877</v>
      </c>
      <c r="I249" s="58">
        <v>1990</v>
      </c>
      <c r="J249" s="58">
        <v>36</v>
      </c>
      <c r="K249" s="31" t="s">
        <v>26</v>
      </c>
      <c r="L249" s="58">
        <v>26</v>
      </c>
      <c r="M249" s="31">
        <v>1</v>
      </c>
      <c r="N249" s="31"/>
      <c r="O249" s="31"/>
      <c r="P249" s="31"/>
    </row>
    <row r="250" spans="1:16" ht="14.1" customHeight="1">
      <c r="A250" s="32"/>
      <c r="B250" s="39">
        <v>239</v>
      </c>
      <c r="C250" s="39">
        <v>85</v>
      </c>
      <c r="D250" s="46" t="s">
        <v>1854</v>
      </c>
      <c r="E250" s="38" t="s">
        <v>1878</v>
      </c>
      <c r="F250" s="46" t="s">
        <v>1879</v>
      </c>
      <c r="G250" s="46" t="s">
        <v>1880</v>
      </c>
      <c r="H250" s="46" t="s">
        <v>1881</v>
      </c>
      <c r="I250" s="58">
        <v>1990</v>
      </c>
      <c r="J250" s="58">
        <v>25</v>
      </c>
      <c r="K250" s="31" t="s">
        <v>26</v>
      </c>
      <c r="L250" s="58">
        <v>29</v>
      </c>
      <c r="M250" s="31">
        <v>1</v>
      </c>
      <c r="N250" s="31"/>
      <c r="O250" s="31"/>
      <c r="P250" s="31"/>
    </row>
    <row r="251" spans="1:16" ht="14.1" customHeight="1">
      <c r="A251" s="32"/>
      <c r="B251" s="39">
        <v>240</v>
      </c>
      <c r="C251" s="39">
        <v>86</v>
      </c>
      <c r="D251" s="46" t="s">
        <v>1854</v>
      </c>
      <c r="E251" s="38" t="s">
        <v>1882</v>
      </c>
      <c r="F251" s="46" t="s">
        <v>1883</v>
      </c>
      <c r="G251" s="46" t="s">
        <v>1884</v>
      </c>
      <c r="H251" s="46" t="s">
        <v>1885</v>
      </c>
      <c r="I251" s="58">
        <v>1981</v>
      </c>
      <c r="J251" s="58">
        <v>25</v>
      </c>
      <c r="K251" s="31" t="s">
        <v>26</v>
      </c>
      <c r="L251" s="58">
        <v>60</v>
      </c>
      <c r="M251" s="31">
        <v>1</v>
      </c>
      <c r="N251" s="31"/>
      <c r="O251" s="31"/>
      <c r="P251" s="31"/>
    </row>
    <row r="252" spans="1:16" ht="14.1" customHeight="1">
      <c r="A252" s="32"/>
      <c r="B252" s="39">
        <v>241</v>
      </c>
      <c r="C252" s="39">
        <v>87</v>
      </c>
      <c r="D252" s="46" t="s">
        <v>1854</v>
      </c>
      <c r="E252" s="38" t="s">
        <v>1886</v>
      </c>
      <c r="F252" s="46" t="s">
        <v>1887</v>
      </c>
      <c r="G252" s="46" t="s">
        <v>1888</v>
      </c>
      <c r="H252" s="46" t="s">
        <v>1889</v>
      </c>
      <c r="I252" s="58">
        <v>1990</v>
      </c>
      <c r="J252" s="58">
        <v>26</v>
      </c>
      <c r="K252" s="31" t="s">
        <v>26</v>
      </c>
      <c r="L252" s="58">
        <v>41</v>
      </c>
      <c r="M252" s="31">
        <v>1</v>
      </c>
      <c r="N252" s="31"/>
      <c r="O252" s="31"/>
      <c r="P252" s="31"/>
    </row>
    <row r="253" spans="1:16" ht="14.1" customHeight="1">
      <c r="A253" s="32"/>
      <c r="B253" s="39">
        <v>242</v>
      </c>
      <c r="C253" s="39">
        <v>88</v>
      </c>
      <c r="D253" s="46" t="s">
        <v>1854</v>
      </c>
      <c r="E253" s="38" t="s">
        <v>1650</v>
      </c>
      <c r="F253" s="46" t="s">
        <v>1890</v>
      </c>
      <c r="G253" s="46" t="s">
        <v>1891</v>
      </c>
      <c r="H253" s="46" t="s">
        <v>1892</v>
      </c>
      <c r="I253" s="58">
        <v>1990</v>
      </c>
      <c r="J253" s="58">
        <v>25</v>
      </c>
      <c r="K253" s="31" t="s">
        <v>26</v>
      </c>
      <c r="L253" s="58">
        <v>22</v>
      </c>
      <c r="M253" s="31">
        <v>1</v>
      </c>
      <c r="N253" s="31"/>
      <c r="O253" s="31"/>
      <c r="P253" s="31"/>
    </row>
    <row r="254" spans="1:16" ht="14.1" customHeight="1">
      <c r="A254" s="32"/>
      <c r="B254" s="39">
        <v>243</v>
      </c>
      <c r="C254" s="39">
        <v>89</v>
      </c>
      <c r="D254" s="46" t="s">
        <v>602</v>
      </c>
      <c r="E254" s="37" t="s">
        <v>1893</v>
      </c>
      <c r="F254" s="46" t="s">
        <v>1894</v>
      </c>
      <c r="G254" s="46" t="s">
        <v>1895</v>
      </c>
      <c r="H254" s="46" t="s">
        <v>1896</v>
      </c>
      <c r="I254" s="58">
        <v>2013</v>
      </c>
      <c r="J254" s="58">
        <v>24</v>
      </c>
      <c r="K254" s="31" t="s">
        <v>26</v>
      </c>
      <c r="L254" s="58">
        <v>33</v>
      </c>
      <c r="M254" s="37"/>
      <c r="N254" s="58">
        <v>1</v>
      </c>
      <c r="O254" s="31"/>
      <c r="P254" s="31"/>
    </row>
    <row r="255" spans="1:16" ht="14.1" customHeight="1">
      <c r="A255" s="32"/>
      <c r="B255" s="39">
        <v>244</v>
      </c>
      <c r="C255" s="39">
        <v>90</v>
      </c>
      <c r="D255" s="46" t="s">
        <v>602</v>
      </c>
      <c r="E255" s="37" t="s">
        <v>1897</v>
      </c>
      <c r="F255" s="46" t="s">
        <v>1898</v>
      </c>
      <c r="G255" s="46" t="s">
        <v>1899</v>
      </c>
      <c r="H255" s="46" t="s">
        <v>603</v>
      </c>
      <c r="I255" s="58">
        <v>2016</v>
      </c>
      <c r="J255" s="58">
        <v>25</v>
      </c>
      <c r="K255" s="31" t="s">
        <v>26</v>
      </c>
      <c r="L255" s="58">
        <v>26</v>
      </c>
      <c r="M255" s="58"/>
      <c r="N255" s="58">
        <v>1</v>
      </c>
      <c r="O255" s="31"/>
      <c r="P255" s="31"/>
    </row>
    <row r="256" spans="1:16" ht="14.1" customHeight="1">
      <c r="A256" s="32"/>
      <c r="B256" s="39">
        <v>245</v>
      </c>
      <c r="C256" s="39">
        <v>91</v>
      </c>
      <c r="D256" s="46" t="s">
        <v>602</v>
      </c>
      <c r="E256" s="37" t="s">
        <v>210</v>
      </c>
      <c r="F256" s="46" t="s">
        <v>1900</v>
      </c>
      <c r="G256" s="46" t="s">
        <v>1901</v>
      </c>
      <c r="H256" s="46" t="s">
        <v>1902</v>
      </c>
      <c r="I256" s="58">
        <v>2013</v>
      </c>
      <c r="J256" s="58">
        <v>23</v>
      </c>
      <c r="K256" s="31" t="s">
        <v>26</v>
      </c>
      <c r="L256" s="58">
        <v>27</v>
      </c>
      <c r="M256" s="58">
        <v>1</v>
      </c>
      <c r="N256" s="58"/>
      <c r="O256" s="31"/>
      <c r="P256" s="31"/>
    </row>
    <row r="257" spans="1:16" ht="14.1" customHeight="1">
      <c r="A257" s="32"/>
      <c r="B257" s="39">
        <v>246</v>
      </c>
      <c r="C257" s="39">
        <v>92</v>
      </c>
      <c r="D257" s="46" t="s">
        <v>602</v>
      </c>
      <c r="E257" s="37" t="s">
        <v>512</v>
      </c>
      <c r="F257" s="46" t="s">
        <v>1903</v>
      </c>
      <c r="G257" s="46" t="s">
        <v>1904</v>
      </c>
      <c r="H257" s="46" t="s">
        <v>1905</v>
      </c>
      <c r="I257" s="58">
        <v>2013</v>
      </c>
      <c r="J257" s="58">
        <v>35</v>
      </c>
      <c r="K257" s="31" t="s">
        <v>26</v>
      </c>
      <c r="L257" s="58">
        <v>35</v>
      </c>
      <c r="M257" s="58"/>
      <c r="N257" s="58">
        <v>1</v>
      </c>
      <c r="O257" s="31"/>
      <c r="P257" s="31"/>
    </row>
    <row r="258" spans="1:16" ht="14.1" customHeight="1">
      <c r="A258" s="32"/>
      <c r="B258" s="39">
        <v>247</v>
      </c>
      <c r="C258" s="39">
        <v>93</v>
      </c>
      <c r="D258" s="46" t="s">
        <v>602</v>
      </c>
      <c r="E258" s="37" t="s">
        <v>1906</v>
      </c>
      <c r="F258" s="46" t="s">
        <v>1907</v>
      </c>
      <c r="G258" s="46" t="s">
        <v>1908</v>
      </c>
      <c r="H258" s="46" t="s">
        <v>1909</v>
      </c>
      <c r="I258" s="58">
        <v>2013</v>
      </c>
      <c r="J258" s="58">
        <v>55.26</v>
      </c>
      <c r="K258" s="31" t="s">
        <v>26</v>
      </c>
      <c r="L258" s="58">
        <v>37</v>
      </c>
      <c r="M258" s="58"/>
      <c r="N258" s="58">
        <v>1</v>
      </c>
      <c r="O258" s="31"/>
      <c r="P258" s="31"/>
    </row>
    <row r="259" spans="1:16" ht="14.1" customHeight="1">
      <c r="A259" s="32"/>
      <c r="B259" s="39">
        <v>248</v>
      </c>
      <c r="C259" s="39">
        <v>94</v>
      </c>
      <c r="D259" s="46" t="s">
        <v>602</v>
      </c>
      <c r="E259" s="37" t="s">
        <v>1910</v>
      </c>
      <c r="F259" s="46" t="s">
        <v>1911</v>
      </c>
      <c r="G259" s="46" t="s">
        <v>1912</v>
      </c>
      <c r="H259" s="46" t="s">
        <v>1913</v>
      </c>
      <c r="I259" s="58">
        <v>2013</v>
      </c>
      <c r="J259" s="58">
        <v>56</v>
      </c>
      <c r="K259" s="31" t="s">
        <v>26</v>
      </c>
      <c r="L259" s="31">
        <v>53</v>
      </c>
      <c r="M259" s="58"/>
      <c r="N259" s="58">
        <v>1</v>
      </c>
      <c r="O259" s="31"/>
      <c r="P259" s="31"/>
    </row>
    <row r="260" spans="1:16" ht="14.1" customHeight="1">
      <c r="A260" s="32"/>
      <c r="B260" s="39">
        <v>249</v>
      </c>
      <c r="C260" s="39">
        <v>95</v>
      </c>
      <c r="D260" s="46" t="s">
        <v>604</v>
      </c>
      <c r="E260" s="37" t="s">
        <v>1914</v>
      </c>
      <c r="F260" s="46" t="s">
        <v>1915</v>
      </c>
      <c r="G260" s="46" t="s">
        <v>1916</v>
      </c>
      <c r="H260" s="46" t="s">
        <v>1917</v>
      </c>
      <c r="I260" s="58">
        <v>1989</v>
      </c>
      <c r="J260" s="58">
        <v>34</v>
      </c>
      <c r="K260" s="31" t="s">
        <v>26</v>
      </c>
      <c r="L260" s="31">
        <v>51</v>
      </c>
      <c r="M260" s="37"/>
      <c r="N260" s="58"/>
      <c r="O260" s="58">
        <v>1</v>
      </c>
      <c r="P260" s="31"/>
    </row>
    <row r="261" spans="1:16" ht="14.1" customHeight="1">
      <c r="A261" s="32"/>
      <c r="B261" s="39">
        <v>250</v>
      </c>
      <c r="C261" s="39">
        <v>96</v>
      </c>
      <c r="D261" s="46" t="s">
        <v>604</v>
      </c>
      <c r="E261" s="37" t="s">
        <v>193</v>
      </c>
      <c r="F261" s="46" t="s">
        <v>1918</v>
      </c>
      <c r="G261" s="46" t="s">
        <v>1919</v>
      </c>
      <c r="H261" s="46" t="s">
        <v>1920</v>
      </c>
      <c r="I261" s="58">
        <v>1971</v>
      </c>
      <c r="J261" s="58">
        <v>34</v>
      </c>
      <c r="K261" s="31" t="s">
        <v>26</v>
      </c>
      <c r="L261" s="31">
        <v>31</v>
      </c>
      <c r="M261" s="58"/>
      <c r="N261" s="58">
        <v>1</v>
      </c>
      <c r="O261" s="58"/>
      <c r="P261" s="31"/>
    </row>
    <row r="262" spans="1:16" ht="14.1" customHeight="1">
      <c r="A262" s="32"/>
      <c r="B262" s="39">
        <v>251</v>
      </c>
      <c r="C262" s="39">
        <v>97</v>
      </c>
      <c r="D262" s="46" t="s">
        <v>604</v>
      </c>
      <c r="E262" s="37" t="s">
        <v>182</v>
      </c>
      <c r="F262" s="46" t="s">
        <v>1921</v>
      </c>
      <c r="G262" s="46" t="s">
        <v>1922</v>
      </c>
      <c r="H262" s="46" t="s">
        <v>1923</v>
      </c>
      <c r="I262" s="58">
        <v>1971</v>
      </c>
      <c r="J262" s="58">
        <v>29</v>
      </c>
      <c r="K262" s="31" t="s">
        <v>26</v>
      </c>
      <c r="L262" s="31">
        <v>40</v>
      </c>
      <c r="M262" s="58"/>
      <c r="N262" s="58">
        <v>1</v>
      </c>
      <c r="O262" s="58"/>
      <c r="P262" s="31"/>
    </row>
    <row r="263" spans="1:16" ht="14.1" customHeight="1">
      <c r="A263" s="32"/>
      <c r="B263" s="39">
        <v>252</v>
      </c>
      <c r="C263" s="39">
        <v>98</v>
      </c>
      <c r="D263" s="46" t="s">
        <v>604</v>
      </c>
      <c r="E263" s="37" t="s">
        <v>1924</v>
      </c>
      <c r="F263" s="46" t="s">
        <v>1925</v>
      </c>
      <c r="G263" s="46" t="s">
        <v>204</v>
      </c>
      <c r="H263" s="46" t="s">
        <v>1926</v>
      </c>
      <c r="I263" s="58">
        <v>1971</v>
      </c>
      <c r="J263" s="58">
        <v>70</v>
      </c>
      <c r="K263" s="31" t="s">
        <v>26</v>
      </c>
      <c r="L263" s="31">
        <v>23</v>
      </c>
      <c r="M263" s="58"/>
      <c r="N263" s="58">
        <v>1</v>
      </c>
      <c r="O263" s="58"/>
      <c r="P263" s="31"/>
    </row>
    <row r="264" spans="1:16" ht="14.1" customHeight="1">
      <c r="A264" s="32"/>
      <c r="B264" s="39">
        <v>253</v>
      </c>
      <c r="C264" s="39">
        <v>99</v>
      </c>
      <c r="D264" s="46" t="s">
        <v>604</v>
      </c>
      <c r="E264" s="37" t="s">
        <v>1927</v>
      </c>
      <c r="F264" s="46" t="s">
        <v>605</v>
      </c>
      <c r="G264" s="46" t="s">
        <v>1928</v>
      </c>
      <c r="H264" s="46" t="s">
        <v>1929</v>
      </c>
      <c r="I264" s="58">
        <v>1989</v>
      </c>
      <c r="J264" s="58">
        <v>66</v>
      </c>
      <c r="K264" s="31" t="s">
        <v>26</v>
      </c>
      <c r="L264" s="31">
        <v>29</v>
      </c>
      <c r="M264" s="58"/>
      <c r="N264" s="58">
        <v>1</v>
      </c>
      <c r="O264" s="58"/>
      <c r="P264" s="31"/>
    </row>
    <row r="265" spans="1:16" ht="14.1" customHeight="1">
      <c r="A265" s="32"/>
      <c r="B265" s="39">
        <v>254</v>
      </c>
      <c r="C265" s="39">
        <v>100</v>
      </c>
      <c r="D265" s="46" t="s">
        <v>604</v>
      </c>
      <c r="E265" s="37" t="s">
        <v>1930</v>
      </c>
      <c r="F265" s="46" t="s">
        <v>1931</v>
      </c>
      <c r="G265" s="46" t="s">
        <v>1932</v>
      </c>
      <c r="H265" s="46" t="s">
        <v>1933</v>
      </c>
      <c r="I265" s="58">
        <v>2021</v>
      </c>
      <c r="J265" s="58">
        <v>29</v>
      </c>
      <c r="K265" s="31" t="s">
        <v>26</v>
      </c>
      <c r="L265" s="31">
        <v>40</v>
      </c>
      <c r="M265" s="58">
        <v>1</v>
      </c>
      <c r="N265" s="58"/>
      <c r="O265" s="58"/>
      <c r="P265" s="31"/>
    </row>
    <row r="266" spans="1:16" ht="14.1" customHeight="1">
      <c r="A266" s="32"/>
      <c r="B266" s="39">
        <v>255</v>
      </c>
      <c r="C266" s="39">
        <v>101</v>
      </c>
      <c r="D266" s="46" t="s">
        <v>604</v>
      </c>
      <c r="E266" s="37" t="s">
        <v>1934</v>
      </c>
      <c r="F266" s="46" t="s">
        <v>1935</v>
      </c>
      <c r="G266" s="46" t="s">
        <v>1936</v>
      </c>
      <c r="H266" s="46" t="s">
        <v>1937</v>
      </c>
      <c r="I266" s="58">
        <v>2021</v>
      </c>
      <c r="J266" s="58">
        <v>27</v>
      </c>
      <c r="K266" s="31" t="s">
        <v>26</v>
      </c>
      <c r="L266" s="31">
        <v>30</v>
      </c>
      <c r="M266" s="58">
        <v>1</v>
      </c>
      <c r="N266" s="58"/>
      <c r="O266" s="58"/>
      <c r="P266" s="31"/>
    </row>
    <row r="267" spans="1:16" ht="14.1" customHeight="1">
      <c r="A267" s="32"/>
      <c r="B267" s="39">
        <v>256</v>
      </c>
      <c r="C267" s="39">
        <v>102</v>
      </c>
      <c r="D267" s="46" t="s">
        <v>604</v>
      </c>
      <c r="E267" s="37" t="s">
        <v>1938</v>
      </c>
      <c r="F267" s="46" t="s">
        <v>1939</v>
      </c>
      <c r="G267" s="46" t="s">
        <v>1940</v>
      </c>
      <c r="H267" s="46" t="s">
        <v>1941</v>
      </c>
      <c r="I267" s="58">
        <v>1971</v>
      </c>
      <c r="J267" s="58">
        <v>26</v>
      </c>
      <c r="K267" s="31" t="s">
        <v>26</v>
      </c>
      <c r="L267" s="31">
        <v>35</v>
      </c>
      <c r="M267" s="58"/>
      <c r="N267" s="58">
        <v>1</v>
      </c>
      <c r="O267" s="58"/>
      <c r="P267" s="31"/>
    </row>
    <row r="268" spans="1:16" ht="14.1" customHeight="1">
      <c r="A268" s="32"/>
      <c r="B268" s="39">
        <v>257</v>
      </c>
      <c r="C268" s="39">
        <v>103</v>
      </c>
      <c r="D268" s="46" t="s">
        <v>604</v>
      </c>
      <c r="E268" s="37" t="s">
        <v>1942</v>
      </c>
      <c r="F268" s="46" t="s">
        <v>1943</v>
      </c>
      <c r="G268" s="46" t="s">
        <v>1944</v>
      </c>
      <c r="H268" s="46" t="s">
        <v>1945</v>
      </c>
      <c r="I268" s="58">
        <v>1991</v>
      </c>
      <c r="J268" s="58">
        <v>37</v>
      </c>
      <c r="K268" s="31" t="s">
        <v>26</v>
      </c>
      <c r="L268" s="31">
        <v>51</v>
      </c>
      <c r="M268" s="58"/>
      <c r="N268" s="58">
        <v>1</v>
      </c>
      <c r="O268" s="58"/>
      <c r="P268" s="31"/>
    </row>
    <row r="269" spans="1:16" ht="14.1" customHeight="1">
      <c r="A269" s="32"/>
      <c r="B269" s="39">
        <v>258</v>
      </c>
      <c r="C269" s="39">
        <v>104</v>
      </c>
      <c r="D269" s="46" t="s">
        <v>604</v>
      </c>
      <c r="E269" s="37" t="s">
        <v>1946</v>
      </c>
      <c r="F269" s="46" t="s">
        <v>1947</v>
      </c>
      <c r="G269" s="46" t="s">
        <v>1948</v>
      </c>
      <c r="H269" s="46" t="s">
        <v>1949</v>
      </c>
      <c r="I269" s="58">
        <v>2016</v>
      </c>
      <c r="J269" s="58">
        <v>29</v>
      </c>
      <c r="K269" s="31" t="s">
        <v>26</v>
      </c>
      <c r="L269" s="31">
        <v>38</v>
      </c>
      <c r="M269" s="58">
        <v>1</v>
      </c>
      <c r="N269" s="58"/>
      <c r="O269" s="58"/>
      <c r="P269" s="31"/>
    </row>
    <row r="270" spans="1:16" ht="14.1" customHeight="1">
      <c r="A270" s="32"/>
      <c r="B270" s="39">
        <v>259</v>
      </c>
      <c r="C270" s="39">
        <v>105</v>
      </c>
      <c r="D270" s="46" t="s">
        <v>604</v>
      </c>
      <c r="E270" s="37" t="s">
        <v>296</v>
      </c>
      <c r="F270" s="46" t="s">
        <v>1950</v>
      </c>
      <c r="G270" s="46" t="s">
        <v>1951</v>
      </c>
      <c r="H270" s="46" t="s">
        <v>1952</v>
      </c>
      <c r="I270" s="58">
        <v>1991</v>
      </c>
      <c r="J270" s="58">
        <v>29</v>
      </c>
      <c r="K270" s="31" t="s">
        <v>26</v>
      </c>
      <c r="L270" s="31">
        <v>50</v>
      </c>
      <c r="M270" s="58">
        <v>1</v>
      </c>
      <c r="N270" s="58"/>
      <c r="O270" s="58"/>
      <c r="P270" s="31"/>
    </row>
    <row r="271" spans="1:16" ht="14.1" customHeight="1">
      <c r="A271" s="32"/>
      <c r="B271" s="39">
        <v>260</v>
      </c>
      <c r="C271" s="39">
        <v>106</v>
      </c>
      <c r="D271" s="46" t="s">
        <v>606</v>
      </c>
      <c r="E271" s="37" t="s">
        <v>1953</v>
      </c>
      <c r="F271" s="38" t="s">
        <v>1954</v>
      </c>
      <c r="G271" s="38" t="s">
        <v>1955</v>
      </c>
      <c r="H271" s="38" t="s">
        <v>1956</v>
      </c>
      <c r="I271" s="58">
        <v>1971</v>
      </c>
      <c r="J271" s="58">
        <v>40</v>
      </c>
      <c r="K271" s="31" t="s">
        <v>26</v>
      </c>
      <c r="L271" s="31">
        <v>79</v>
      </c>
      <c r="M271" s="31">
        <v>1</v>
      </c>
      <c r="N271" s="31"/>
      <c r="O271" s="31"/>
      <c r="P271" s="31"/>
    </row>
    <row r="272" spans="1:16" ht="14.1" customHeight="1">
      <c r="A272" s="32"/>
      <c r="B272" s="39">
        <v>261</v>
      </c>
      <c r="C272" s="39">
        <v>107</v>
      </c>
      <c r="D272" s="46" t="s">
        <v>606</v>
      </c>
      <c r="E272" s="37" t="s">
        <v>1957</v>
      </c>
      <c r="F272" s="38" t="s">
        <v>1958</v>
      </c>
      <c r="G272" s="38" t="s">
        <v>1959</v>
      </c>
      <c r="H272" s="38" t="s">
        <v>1960</v>
      </c>
      <c r="I272" s="58">
        <v>1971</v>
      </c>
      <c r="J272" s="58">
        <v>63</v>
      </c>
      <c r="K272" s="31" t="s">
        <v>26</v>
      </c>
      <c r="L272" s="31">
        <v>45</v>
      </c>
      <c r="M272" s="31">
        <v>1</v>
      </c>
      <c r="N272" s="31"/>
      <c r="O272" s="31"/>
      <c r="P272" s="31"/>
    </row>
    <row r="273" spans="1:16" ht="14.1" customHeight="1">
      <c r="A273" s="32"/>
      <c r="B273" s="39">
        <v>262</v>
      </c>
      <c r="C273" s="39">
        <v>108</v>
      </c>
      <c r="D273" s="46" t="s">
        <v>606</v>
      </c>
      <c r="E273" s="37" t="s">
        <v>194</v>
      </c>
      <c r="F273" s="38" t="s">
        <v>1961</v>
      </c>
      <c r="G273" s="38" t="s">
        <v>1962</v>
      </c>
      <c r="H273" s="38" t="s">
        <v>1963</v>
      </c>
      <c r="I273" s="58">
        <v>1989</v>
      </c>
      <c r="J273" s="58">
        <v>35</v>
      </c>
      <c r="K273" s="31" t="s">
        <v>26</v>
      </c>
      <c r="L273" s="31">
        <v>62</v>
      </c>
      <c r="M273" s="31">
        <v>1</v>
      </c>
      <c r="N273" s="31"/>
      <c r="O273" s="31"/>
      <c r="P273" s="31"/>
    </row>
    <row r="274" spans="1:16" ht="14.1" customHeight="1">
      <c r="A274" s="32"/>
      <c r="B274" s="39">
        <v>263</v>
      </c>
      <c r="C274" s="39">
        <v>109</v>
      </c>
      <c r="D274" s="46" t="s">
        <v>606</v>
      </c>
      <c r="E274" s="37" t="s">
        <v>1964</v>
      </c>
      <c r="F274" s="38" t="s">
        <v>1965</v>
      </c>
      <c r="G274" s="38" t="s">
        <v>1966</v>
      </c>
      <c r="H274" s="38" t="s">
        <v>1967</v>
      </c>
      <c r="I274" s="58">
        <v>1989</v>
      </c>
      <c r="J274" s="58">
        <v>45</v>
      </c>
      <c r="K274" s="31" t="s">
        <v>26</v>
      </c>
      <c r="L274" s="31">
        <v>44</v>
      </c>
      <c r="M274" s="31">
        <v>1</v>
      </c>
      <c r="N274" s="31"/>
      <c r="O274" s="31"/>
      <c r="P274" s="31"/>
    </row>
    <row r="275" spans="1:16" ht="14.1" customHeight="1">
      <c r="A275" s="32"/>
      <c r="B275" s="39">
        <v>264</v>
      </c>
      <c r="C275" s="39">
        <v>110</v>
      </c>
      <c r="D275" s="46" t="s">
        <v>606</v>
      </c>
      <c r="E275" s="37" t="s">
        <v>1668</v>
      </c>
      <c r="F275" s="38" t="s">
        <v>1968</v>
      </c>
      <c r="G275" s="38" t="s">
        <v>1969</v>
      </c>
      <c r="H275" s="38" t="s">
        <v>1970</v>
      </c>
      <c r="I275" s="58">
        <v>1989</v>
      </c>
      <c r="J275" s="58">
        <v>33</v>
      </c>
      <c r="K275" s="31" t="s">
        <v>26</v>
      </c>
      <c r="L275" s="31">
        <v>37</v>
      </c>
      <c r="M275" s="31">
        <v>1</v>
      </c>
      <c r="N275" s="31"/>
      <c r="O275" s="31"/>
      <c r="P275" s="31"/>
    </row>
    <row r="276" spans="1:16" ht="14.1" customHeight="1">
      <c r="A276" s="32"/>
      <c r="B276" s="39">
        <v>265</v>
      </c>
      <c r="C276" s="39">
        <v>111</v>
      </c>
      <c r="D276" s="46" t="s">
        <v>606</v>
      </c>
      <c r="E276" s="37" t="s">
        <v>427</v>
      </c>
      <c r="F276" s="38" t="s">
        <v>1971</v>
      </c>
      <c r="G276" s="38" t="s">
        <v>1972</v>
      </c>
      <c r="H276" s="38" t="s">
        <v>1973</v>
      </c>
      <c r="I276" s="58">
        <v>1989</v>
      </c>
      <c r="J276" s="58">
        <v>31</v>
      </c>
      <c r="K276" s="31" t="s">
        <v>26</v>
      </c>
      <c r="L276" s="31">
        <v>57</v>
      </c>
      <c r="M276" s="31">
        <v>1</v>
      </c>
      <c r="N276" s="31"/>
      <c r="O276" s="31"/>
      <c r="P276" s="31"/>
    </row>
    <row r="277" spans="1:16" ht="14.1" customHeight="1">
      <c r="A277" s="32"/>
      <c r="B277" s="39">
        <v>266</v>
      </c>
      <c r="C277" s="39">
        <v>112</v>
      </c>
      <c r="D277" s="46" t="s">
        <v>606</v>
      </c>
      <c r="E277" s="37" t="s">
        <v>1974</v>
      </c>
      <c r="F277" s="38" t="s">
        <v>1975</v>
      </c>
      <c r="G277" s="38" t="s">
        <v>1976</v>
      </c>
      <c r="H277" s="38" t="s">
        <v>1977</v>
      </c>
      <c r="I277" s="58">
        <v>1990</v>
      </c>
      <c r="J277" s="58">
        <v>35</v>
      </c>
      <c r="K277" s="31" t="s">
        <v>26</v>
      </c>
      <c r="L277" s="31">
        <v>72</v>
      </c>
      <c r="M277" s="31">
        <v>1</v>
      </c>
      <c r="N277" s="31"/>
      <c r="O277" s="31"/>
      <c r="P277" s="31"/>
    </row>
    <row r="278" spans="1:16" ht="14.1" customHeight="1">
      <c r="A278" s="32"/>
      <c r="B278" s="39">
        <v>267</v>
      </c>
      <c r="C278" s="39">
        <v>113</v>
      </c>
      <c r="D278" s="46" t="s">
        <v>606</v>
      </c>
      <c r="E278" s="37" t="s">
        <v>299</v>
      </c>
      <c r="F278" s="38" t="s">
        <v>607</v>
      </c>
      <c r="G278" s="38" t="s">
        <v>1978</v>
      </c>
      <c r="H278" s="38" t="s">
        <v>1979</v>
      </c>
      <c r="I278" s="58">
        <v>1989</v>
      </c>
      <c r="J278" s="58">
        <v>35</v>
      </c>
      <c r="K278" s="31" t="s">
        <v>26</v>
      </c>
      <c r="L278" s="58">
        <v>43</v>
      </c>
      <c r="M278" s="31">
        <v>1</v>
      </c>
      <c r="N278" s="31"/>
      <c r="O278" s="31"/>
      <c r="P278" s="31"/>
    </row>
    <row r="279" spans="1:16" ht="14.1" customHeight="1">
      <c r="A279" s="32"/>
      <c r="B279" s="39">
        <v>268</v>
      </c>
      <c r="C279" s="39">
        <v>114</v>
      </c>
      <c r="D279" s="46" t="s">
        <v>606</v>
      </c>
      <c r="E279" s="37" t="s">
        <v>1980</v>
      </c>
      <c r="F279" s="38" t="s">
        <v>1981</v>
      </c>
      <c r="G279" s="38" t="s">
        <v>1982</v>
      </c>
      <c r="H279" s="38" t="s">
        <v>1983</v>
      </c>
      <c r="I279" s="58">
        <v>2011</v>
      </c>
      <c r="J279" s="58">
        <v>28</v>
      </c>
      <c r="K279" s="31" t="s">
        <v>26</v>
      </c>
      <c r="L279" s="31">
        <v>60</v>
      </c>
      <c r="M279" s="31">
        <v>1</v>
      </c>
      <c r="N279" s="31"/>
      <c r="O279" s="31"/>
      <c r="P279" s="31"/>
    </row>
    <row r="280" spans="1:16" ht="14.1" customHeight="1">
      <c r="A280" s="32"/>
      <c r="B280" s="39">
        <v>269</v>
      </c>
      <c r="C280" s="39">
        <v>115</v>
      </c>
      <c r="D280" s="46" t="s">
        <v>606</v>
      </c>
      <c r="E280" s="37" t="s">
        <v>608</v>
      </c>
      <c r="F280" s="38" t="s">
        <v>1984</v>
      </c>
      <c r="G280" s="38" t="s">
        <v>1985</v>
      </c>
      <c r="H280" s="38" t="s">
        <v>1986</v>
      </c>
      <c r="I280" s="58">
        <v>2012</v>
      </c>
      <c r="J280" s="58">
        <v>45</v>
      </c>
      <c r="K280" s="31" t="s">
        <v>26</v>
      </c>
      <c r="L280" s="31">
        <v>72</v>
      </c>
      <c r="M280" s="31">
        <v>1</v>
      </c>
      <c r="N280" s="31"/>
      <c r="O280" s="31"/>
      <c r="P280" s="31"/>
    </row>
    <row r="281" spans="1:16" ht="14.1" customHeight="1">
      <c r="A281" s="32"/>
      <c r="B281" s="39">
        <v>270</v>
      </c>
      <c r="C281" s="39">
        <v>116</v>
      </c>
      <c r="D281" s="46" t="s">
        <v>606</v>
      </c>
      <c r="E281" s="37" t="s">
        <v>1987</v>
      </c>
      <c r="F281" s="38" t="s">
        <v>1988</v>
      </c>
      <c r="G281" s="38" t="s">
        <v>1989</v>
      </c>
      <c r="H281" s="38" t="s">
        <v>1990</v>
      </c>
      <c r="I281" s="58">
        <v>2011</v>
      </c>
      <c r="J281" s="58">
        <v>42</v>
      </c>
      <c r="K281" s="31" t="s">
        <v>26</v>
      </c>
      <c r="L281" s="31">
        <v>57</v>
      </c>
      <c r="M281" s="31">
        <v>1</v>
      </c>
      <c r="N281" s="31"/>
      <c r="O281" s="31"/>
      <c r="P281" s="31"/>
    </row>
    <row r="282" spans="1:16" ht="14.1" customHeight="1">
      <c r="A282" s="32"/>
      <c r="B282" s="39">
        <v>271</v>
      </c>
      <c r="C282" s="39">
        <v>117</v>
      </c>
      <c r="D282" s="46" t="s">
        <v>606</v>
      </c>
      <c r="E282" s="37" t="s">
        <v>1832</v>
      </c>
      <c r="F282" s="38" t="s">
        <v>1991</v>
      </c>
      <c r="G282" s="38" t="s">
        <v>1992</v>
      </c>
      <c r="H282" s="38" t="s">
        <v>1993</v>
      </c>
      <c r="I282" s="58">
        <v>2015</v>
      </c>
      <c r="J282" s="58">
        <v>45</v>
      </c>
      <c r="K282" s="31" t="s">
        <v>26</v>
      </c>
      <c r="L282" s="31">
        <v>48</v>
      </c>
      <c r="M282" s="31">
        <v>1</v>
      </c>
      <c r="N282" s="31"/>
      <c r="O282" s="31"/>
      <c r="P282" s="31"/>
    </row>
    <row r="283" spans="1:16" ht="14.1" customHeight="1">
      <c r="A283" s="32"/>
      <c r="B283" s="39">
        <v>272</v>
      </c>
      <c r="C283" s="39">
        <v>118</v>
      </c>
      <c r="D283" s="46" t="s">
        <v>606</v>
      </c>
      <c r="E283" s="38" t="s">
        <v>1994</v>
      </c>
      <c r="F283" s="38" t="s">
        <v>1995</v>
      </c>
      <c r="G283" s="38" t="s">
        <v>1996</v>
      </c>
      <c r="H283" s="38" t="s">
        <v>1997</v>
      </c>
      <c r="I283" s="58">
        <v>2015</v>
      </c>
      <c r="J283" s="58">
        <v>35</v>
      </c>
      <c r="K283" s="31" t="s">
        <v>26</v>
      </c>
      <c r="L283" s="31">
        <v>86</v>
      </c>
      <c r="M283" s="31">
        <v>1</v>
      </c>
      <c r="N283" s="31"/>
      <c r="O283" s="31"/>
      <c r="P283" s="31"/>
    </row>
    <row r="284" spans="1:16" ht="14.1" customHeight="1">
      <c r="A284" s="32"/>
      <c r="B284" s="39">
        <v>273</v>
      </c>
      <c r="C284" s="39">
        <v>119</v>
      </c>
      <c r="D284" s="46" t="s">
        <v>606</v>
      </c>
      <c r="E284" s="38" t="s">
        <v>1998</v>
      </c>
      <c r="F284" s="38" t="s">
        <v>1999</v>
      </c>
      <c r="G284" s="38" t="s">
        <v>241</v>
      </c>
      <c r="H284" s="38" t="s">
        <v>2000</v>
      </c>
      <c r="I284" s="58">
        <v>2015</v>
      </c>
      <c r="J284" s="58">
        <v>35</v>
      </c>
      <c r="K284" s="31" t="s">
        <v>26</v>
      </c>
      <c r="L284" s="31">
        <v>57</v>
      </c>
      <c r="M284" s="31">
        <v>1</v>
      </c>
      <c r="N284" s="31"/>
      <c r="O284" s="31"/>
      <c r="P284" s="31"/>
    </row>
    <row r="285" spans="1:16" ht="14.1" customHeight="1">
      <c r="A285" s="32"/>
      <c r="B285" s="39">
        <v>274</v>
      </c>
      <c r="C285" s="39">
        <v>120</v>
      </c>
      <c r="D285" s="46" t="s">
        <v>606</v>
      </c>
      <c r="E285" s="38" t="s">
        <v>2001</v>
      </c>
      <c r="F285" s="38" t="s">
        <v>2002</v>
      </c>
      <c r="G285" s="38" t="s">
        <v>2003</v>
      </c>
      <c r="H285" s="38" t="s">
        <v>2004</v>
      </c>
      <c r="I285" s="58">
        <v>2016</v>
      </c>
      <c r="J285" s="58">
        <v>56</v>
      </c>
      <c r="K285" s="31" t="s">
        <v>26</v>
      </c>
      <c r="L285" s="32"/>
      <c r="M285" s="31">
        <v>1</v>
      </c>
      <c r="N285" s="31"/>
      <c r="O285" s="31"/>
      <c r="P285" s="31"/>
    </row>
    <row r="286" spans="1:16" ht="14.1" customHeight="1">
      <c r="A286" s="32"/>
      <c r="B286" s="178" t="s">
        <v>174</v>
      </c>
      <c r="C286" s="178"/>
      <c r="D286" s="178"/>
      <c r="E286" s="178"/>
      <c r="F286" s="178"/>
      <c r="G286" s="178"/>
      <c r="H286" s="178"/>
      <c r="I286" s="31"/>
      <c r="J286" s="57">
        <f>SUM(J166:J285)</f>
        <v>3528.25</v>
      </c>
      <c r="K286" s="57">
        <f t="shared" ref="K286:P286" si="2">SUM(K166:K285)</f>
        <v>0</v>
      </c>
      <c r="L286" s="57">
        <f>SUM(L166:L284)</f>
        <v>4624</v>
      </c>
      <c r="M286" s="57">
        <f t="shared" si="2"/>
        <v>60</v>
      </c>
      <c r="N286" s="57">
        <f t="shared" si="2"/>
        <v>41</v>
      </c>
      <c r="O286" s="57">
        <f t="shared" si="2"/>
        <v>19</v>
      </c>
      <c r="P286" s="57">
        <f t="shared" si="2"/>
        <v>0</v>
      </c>
    </row>
    <row r="287" spans="1:16" ht="14.1" customHeight="1">
      <c r="A287" s="32"/>
      <c r="B287" s="180" t="s">
        <v>2610</v>
      </c>
      <c r="C287" s="180"/>
      <c r="D287" s="180"/>
      <c r="E287" s="180"/>
      <c r="F287" s="180"/>
      <c r="G287" s="180"/>
      <c r="H287" s="180"/>
      <c r="I287" s="180"/>
      <c r="J287" s="180"/>
      <c r="K287" s="180"/>
      <c r="L287" s="180"/>
      <c r="M287" s="180"/>
      <c r="N287" s="180"/>
      <c r="O287" s="180"/>
      <c r="P287" s="180"/>
    </row>
    <row r="288" spans="1:16" ht="14.1" customHeight="1">
      <c r="A288" s="32"/>
      <c r="B288" s="32">
        <v>275</v>
      </c>
      <c r="C288" s="31">
        <v>1</v>
      </c>
      <c r="D288" s="32" t="s">
        <v>2229</v>
      </c>
      <c r="E288" s="69" t="s">
        <v>182</v>
      </c>
      <c r="F288" s="69" t="s">
        <v>183</v>
      </c>
      <c r="G288" s="69" t="s">
        <v>1620</v>
      </c>
      <c r="H288" s="69" t="s">
        <v>2230</v>
      </c>
      <c r="I288" s="55">
        <v>1978</v>
      </c>
      <c r="J288" s="55">
        <v>28</v>
      </c>
      <c r="K288" s="31" t="s">
        <v>26</v>
      </c>
      <c r="L288" s="55">
        <v>33</v>
      </c>
      <c r="M288" s="55">
        <v>1</v>
      </c>
      <c r="N288" s="69"/>
      <c r="O288" s="69"/>
      <c r="P288" s="32"/>
    </row>
    <row r="289" spans="1:16" ht="14.1" customHeight="1">
      <c r="A289" s="32"/>
      <c r="B289" s="32">
        <v>276</v>
      </c>
      <c r="C289" s="31">
        <v>2</v>
      </c>
      <c r="D289" s="32" t="s">
        <v>2229</v>
      </c>
      <c r="E289" s="69" t="s">
        <v>184</v>
      </c>
      <c r="F289" s="69" t="s">
        <v>2231</v>
      </c>
      <c r="G289" s="69" t="s">
        <v>2232</v>
      </c>
      <c r="H289" s="69" t="s">
        <v>185</v>
      </c>
      <c r="I289" s="55">
        <v>1984</v>
      </c>
      <c r="J289" s="55">
        <v>40</v>
      </c>
      <c r="K289" s="31" t="s">
        <v>26</v>
      </c>
      <c r="L289" s="55">
        <v>35</v>
      </c>
      <c r="M289" s="55">
        <v>1</v>
      </c>
      <c r="N289" s="55"/>
      <c r="O289" s="55"/>
      <c r="P289" s="32"/>
    </row>
    <row r="290" spans="1:16" ht="14.1" customHeight="1">
      <c r="A290" s="32"/>
      <c r="B290" s="32">
        <v>277</v>
      </c>
      <c r="C290" s="31">
        <v>3</v>
      </c>
      <c r="D290" s="32" t="s">
        <v>2229</v>
      </c>
      <c r="E290" s="69" t="s">
        <v>186</v>
      </c>
      <c r="F290" s="69" t="s">
        <v>2233</v>
      </c>
      <c r="G290" s="69" t="s">
        <v>2234</v>
      </c>
      <c r="H290" s="69" t="s">
        <v>2235</v>
      </c>
      <c r="I290" s="55">
        <v>1975</v>
      </c>
      <c r="J290" s="55">
        <v>39</v>
      </c>
      <c r="K290" s="31" t="s">
        <v>26</v>
      </c>
      <c r="L290" s="55">
        <v>52</v>
      </c>
      <c r="M290" s="55"/>
      <c r="N290" s="55">
        <v>1</v>
      </c>
      <c r="O290" s="55"/>
      <c r="P290" s="32"/>
    </row>
    <row r="291" spans="1:16" ht="14.1" customHeight="1">
      <c r="A291" s="32"/>
      <c r="B291" s="32">
        <v>278</v>
      </c>
      <c r="C291" s="31">
        <v>4</v>
      </c>
      <c r="D291" s="32" t="s">
        <v>2229</v>
      </c>
      <c r="E291" s="69" t="s">
        <v>1832</v>
      </c>
      <c r="F291" s="69" t="s">
        <v>2236</v>
      </c>
      <c r="G291" s="69" t="s">
        <v>187</v>
      </c>
      <c r="H291" s="69" t="s">
        <v>2237</v>
      </c>
      <c r="I291" s="55">
        <v>1976</v>
      </c>
      <c r="J291" s="55">
        <v>26</v>
      </c>
      <c r="K291" s="31" t="s">
        <v>26</v>
      </c>
      <c r="L291" s="55">
        <v>46</v>
      </c>
      <c r="M291" s="55"/>
      <c r="N291" s="55">
        <v>1</v>
      </c>
      <c r="O291" s="55"/>
      <c r="P291" s="32"/>
    </row>
    <row r="292" spans="1:16" ht="14.1" customHeight="1">
      <c r="A292" s="32"/>
      <c r="B292" s="32">
        <v>279</v>
      </c>
      <c r="C292" s="31">
        <v>5</v>
      </c>
      <c r="D292" s="32" t="s">
        <v>2229</v>
      </c>
      <c r="E292" s="69" t="s">
        <v>2238</v>
      </c>
      <c r="F292" s="69" t="s">
        <v>2239</v>
      </c>
      <c r="G292" s="69" t="s">
        <v>2240</v>
      </c>
      <c r="H292" s="69" t="s">
        <v>2241</v>
      </c>
      <c r="I292" s="55">
        <v>1976</v>
      </c>
      <c r="J292" s="55">
        <v>31</v>
      </c>
      <c r="K292" s="31" t="s">
        <v>26</v>
      </c>
      <c r="L292" s="55">
        <v>36</v>
      </c>
      <c r="M292" s="55">
        <v>1</v>
      </c>
      <c r="N292" s="55"/>
      <c r="O292" s="69"/>
      <c r="P292" s="32"/>
    </row>
    <row r="293" spans="1:16" ht="14.1" customHeight="1">
      <c r="A293" s="32"/>
      <c r="B293" s="32">
        <v>280</v>
      </c>
      <c r="C293" s="31">
        <v>6</v>
      </c>
      <c r="D293" s="32" t="s">
        <v>2229</v>
      </c>
      <c r="E293" s="69" t="s">
        <v>188</v>
      </c>
      <c r="F293" s="69" t="s">
        <v>2242</v>
      </c>
      <c r="G293" s="69" t="s">
        <v>2243</v>
      </c>
      <c r="H293" s="69" t="s">
        <v>2010</v>
      </c>
      <c r="I293" s="55">
        <v>1974</v>
      </c>
      <c r="J293" s="55">
        <v>39</v>
      </c>
      <c r="K293" s="31" t="s">
        <v>26</v>
      </c>
      <c r="L293" s="55">
        <v>71</v>
      </c>
      <c r="M293" s="55"/>
      <c r="N293" s="55">
        <v>1</v>
      </c>
      <c r="O293" s="55"/>
      <c r="P293" s="32"/>
    </row>
    <row r="294" spans="1:16" ht="14.1" customHeight="1">
      <c r="A294" s="32"/>
      <c r="B294" s="32">
        <v>281</v>
      </c>
      <c r="C294" s="31">
        <v>7</v>
      </c>
      <c r="D294" s="32" t="s">
        <v>2229</v>
      </c>
      <c r="E294" s="69" t="s">
        <v>2244</v>
      </c>
      <c r="F294" s="69" t="s">
        <v>2245</v>
      </c>
      <c r="G294" s="69" t="s">
        <v>2246</v>
      </c>
      <c r="H294" s="69" t="s">
        <v>2247</v>
      </c>
      <c r="I294" s="55">
        <v>1990</v>
      </c>
      <c r="J294" s="55">
        <v>42</v>
      </c>
      <c r="K294" s="31" t="s">
        <v>26</v>
      </c>
      <c r="L294" s="55">
        <v>64</v>
      </c>
      <c r="M294" s="55"/>
      <c r="N294" s="55">
        <v>1</v>
      </c>
      <c r="O294" s="55"/>
      <c r="P294" s="32"/>
    </row>
    <row r="295" spans="1:16" ht="14.1" customHeight="1">
      <c r="A295" s="32"/>
      <c r="B295" s="32">
        <v>282</v>
      </c>
      <c r="C295" s="31">
        <v>8</v>
      </c>
      <c r="D295" s="32" t="s">
        <v>2229</v>
      </c>
      <c r="E295" s="69" t="s">
        <v>1650</v>
      </c>
      <c r="F295" s="69" t="s">
        <v>2248</v>
      </c>
      <c r="G295" s="69" t="s">
        <v>2249</v>
      </c>
      <c r="H295" s="69" t="s">
        <v>2250</v>
      </c>
      <c r="I295" s="55">
        <v>1988</v>
      </c>
      <c r="J295" s="55">
        <v>40</v>
      </c>
      <c r="K295" s="31" t="s">
        <v>26</v>
      </c>
      <c r="L295" s="55">
        <v>75</v>
      </c>
      <c r="M295" s="55">
        <v>1</v>
      </c>
      <c r="N295" s="55"/>
      <c r="O295" s="55"/>
      <c r="P295" s="32"/>
    </row>
    <row r="296" spans="1:16" ht="14.1" customHeight="1">
      <c r="A296" s="32"/>
      <c r="B296" s="32">
        <v>283</v>
      </c>
      <c r="C296" s="31">
        <v>9</v>
      </c>
      <c r="D296" s="32" t="s">
        <v>2229</v>
      </c>
      <c r="E296" s="69" t="s">
        <v>2251</v>
      </c>
      <c r="F296" s="69" t="s">
        <v>189</v>
      </c>
      <c r="G296" s="69" t="s">
        <v>2252</v>
      </c>
      <c r="H296" s="69" t="s">
        <v>2253</v>
      </c>
      <c r="I296" s="55">
        <v>1975</v>
      </c>
      <c r="J296" s="55">
        <v>37</v>
      </c>
      <c r="K296" s="31" t="s">
        <v>26</v>
      </c>
      <c r="L296" s="55">
        <v>59</v>
      </c>
      <c r="M296" s="55">
        <v>1</v>
      </c>
      <c r="N296" s="55"/>
      <c r="O296" s="55"/>
      <c r="P296" s="32"/>
    </row>
    <row r="297" spans="1:16" ht="14.1" customHeight="1">
      <c r="A297" s="32"/>
      <c r="B297" s="32">
        <v>284</v>
      </c>
      <c r="C297" s="31">
        <v>10</v>
      </c>
      <c r="D297" s="32" t="s">
        <v>2229</v>
      </c>
      <c r="E297" s="69" t="s">
        <v>2254</v>
      </c>
      <c r="F297" s="69" t="s">
        <v>2255</v>
      </c>
      <c r="G297" s="69" t="s">
        <v>190</v>
      </c>
      <c r="H297" s="69" t="s">
        <v>2113</v>
      </c>
      <c r="I297" s="55">
        <v>1976</v>
      </c>
      <c r="J297" s="55">
        <v>34</v>
      </c>
      <c r="K297" s="31" t="s">
        <v>26</v>
      </c>
      <c r="L297" s="55">
        <v>28</v>
      </c>
      <c r="M297" s="55">
        <v>1</v>
      </c>
      <c r="N297" s="55"/>
      <c r="O297" s="69"/>
      <c r="P297" s="32"/>
    </row>
    <row r="298" spans="1:16" ht="14.1" customHeight="1">
      <c r="A298" s="32"/>
      <c r="B298" s="32">
        <v>285</v>
      </c>
      <c r="C298" s="31">
        <v>11</v>
      </c>
      <c r="D298" s="32" t="s">
        <v>2229</v>
      </c>
      <c r="E298" s="69" t="s">
        <v>191</v>
      </c>
      <c r="F298" s="74" t="s">
        <v>2256</v>
      </c>
      <c r="G298" s="69" t="s">
        <v>2257</v>
      </c>
      <c r="H298" s="69" t="s">
        <v>2258</v>
      </c>
      <c r="I298" s="55">
        <v>1977</v>
      </c>
      <c r="J298" s="55">
        <v>24</v>
      </c>
      <c r="K298" s="31" t="s">
        <v>26</v>
      </c>
      <c r="L298" s="55">
        <v>34</v>
      </c>
      <c r="M298" s="55"/>
      <c r="N298" s="55">
        <v>1</v>
      </c>
      <c r="O298" s="69"/>
      <c r="P298" s="32"/>
    </row>
    <row r="299" spans="1:16" ht="14.1" customHeight="1">
      <c r="A299" s="32"/>
      <c r="B299" s="32">
        <v>286</v>
      </c>
      <c r="C299" s="31">
        <v>12</v>
      </c>
      <c r="D299" s="32" t="s">
        <v>2229</v>
      </c>
      <c r="E299" s="69" t="s">
        <v>2259</v>
      </c>
      <c r="F299" s="69" t="s">
        <v>2260</v>
      </c>
      <c r="G299" s="69" t="s">
        <v>2261</v>
      </c>
      <c r="H299" s="69" t="s">
        <v>2262</v>
      </c>
      <c r="I299" s="55">
        <v>1974</v>
      </c>
      <c r="J299" s="55">
        <v>17</v>
      </c>
      <c r="K299" s="31" t="s">
        <v>26</v>
      </c>
      <c r="L299" s="55">
        <v>33</v>
      </c>
      <c r="M299" s="55">
        <v>1</v>
      </c>
      <c r="N299" s="69"/>
      <c r="O299" s="69"/>
      <c r="P299" s="32"/>
    </row>
    <row r="300" spans="1:16" ht="14.1" customHeight="1">
      <c r="A300" s="32"/>
      <c r="B300" s="32">
        <v>287</v>
      </c>
      <c r="C300" s="31">
        <v>13</v>
      </c>
      <c r="D300" s="72" t="s">
        <v>2229</v>
      </c>
      <c r="E300" s="71" t="s">
        <v>2263</v>
      </c>
      <c r="F300" s="71" t="s">
        <v>2264</v>
      </c>
      <c r="G300" s="71" t="s">
        <v>2265</v>
      </c>
      <c r="H300" s="71" t="s">
        <v>2266</v>
      </c>
      <c r="I300" s="70">
        <v>1974</v>
      </c>
      <c r="J300" s="70">
        <v>25</v>
      </c>
      <c r="K300" s="52" t="s">
        <v>26</v>
      </c>
      <c r="L300" s="70">
        <v>36</v>
      </c>
      <c r="M300" s="70">
        <v>1</v>
      </c>
      <c r="N300" s="71"/>
      <c r="O300" s="71"/>
      <c r="P300" s="72"/>
    </row>
    <row r="301" spans="1:16" ht="14.1" customHeight="1">
      <c r="A301" s="32"/>
      <c r="B301" s="32">
        <v>288</v>
      </c>
      <c r="C301" s="31">
        <v>14</v>
      </c>
      <c r="D301" s="32" t="s">
        <v>2229</v>
      </c>
      <c r="E301" s="69" t="s">
        <v>2267</v>
      </c>
      <c r="F301" s="74" t="s">
        <v>2268</v>
      </c>
      <c r="G301" s="69" t="s">
        <v>2269</v>
      </c>
      <c r="H301" s="69" t="s">
        <v>2270</v>
      </c>
      <c r="I301" s="55">
        <v>1977</v>
      </c>
      <c r="J301" s="55">
        <v>18</v>
      </c>
      <c r="K301" s="31" t="s">
        <v>26</v>
      </c>
      <c r="L301" s="55">
        <v>27</v>
      </c>
      <c r="M301" s="55">
        <v>1</v>
      </c>
      <c r="N301" s="69"/>
      <c r="O301" s="69"/>
      <c r="P301" s="32"/>
    </row>
    <row r="302" spans="1:16" ht="14.1" customHeight="1">
      <c r="A302" s="32"/>
      <c r="B302" s="32">
        <v>289</v>
      </c>
      <c r="C302" s="31">
        <v>15</v>
      </c>
      <c r="D302" s="32" t="s">
        <v>2229</v>
      </c>
      <c r="E302" s="69" t="s">
        <v>2271</v>
      </c>
      <c r="F302" s="69" t="s">
        <v>2272</v>
      </c>
      <c r="G302" s="69" t="s">
        <v>2273</v>
      </c>
      <c r="H302" s="69" t="s">
        <v>2274</v>
      </c>
      <c r="I302" s="55">
        <v>1975</v>
      </c>
      <c r="J302" s="55">
        <v>15.1</v>
      </c>
      <c r="K302" s="31" t="s">
        <v>26</v>
      </c>
      <c r="L302" s="55">
        <v>19</v>
      </c>
      <c r="M302" s="55">
        <v>1</v>
      </c>
      <c r="N302" s="69"/>
      <c r="O302" s="69"/>
      <c r="P302" s="32"/>
    </row>
    <row r="303" spans="1:16" ht="14.1" customHeight="1">
      <c r="A303" s="32"/>
      <c r="B303" s="32">
        <v>290</v>
      </c>
      <c r="C303" s="31">
        <v>16</v>
      </c>
      <c r="D303" s="32" t="s">
        <v>2229</v>
      </c>
      <c r="E303" s="69" t="s">
        <v>192</v>
      </c>
      <c r="F303" s="74" t="s">
        <v>2275</v>
      </c>
      <c r="G303" s="69" t="s">
        <v>2276</v>
      </c>
      <c r="H303" s="69" t="s">
        <v>2277</v>
      </c>
      <c r="I303" s="55">
        <v>1975</v>
      </c>
      <c r="J303" s="55">
        <v>16</v>
      </c>
      <c r="K303" s="31" t="s">
        <v>26</v>
      </c>
      <c r="L303" s="55">
        <v>14</v>
      </c>
      <c r="M303" s="55">
        <v>1</v>
      </c>
      <c r="N303" s="69"/>
      <c r="O303" s="69"/>
      <c r="P303" s="32"/>
    </row>
    <row r="304" spans="1:16" ht="14.1" customHeight="1">
      <c r="A304" s="32"/>
      <c r="B304" s="32">
        <v>291</v>
      </c>
      <c r="C304" s="31">
        <v>17</v>
      </c>
      <c r="D304" s="32" t="s">
        <v>2229</v>
      </c>
      <c r="E304" s="69" t="s">
        <v>2278</v>
      </c>
      <c r="F304" s="69" t="s">
        <v>2279</v>
      </c>
      <c r="G304" s="69" t="s">
        <v>2280</v>
      </c>
      <c r="H304" s="69" t="s">
        <v>2281</v>
      </c>
      <c r="I304" s="55">
        <v>1978</v>
      </c>
      <c r="J304" s="55">
        <v>26</v>
      </c>
      <c r="K304" s="31" t="s">
        <v>26</v>
      </c>
      <c r="L304" s="55">
        <v>40</v>
      </c>
      <c r="M304" s="69"/>
      <c r="N304" s="55">
        <v>1</v>
      </c>
      <c r="O304" s="69"/>
      <c r="P304" s="32"/>
    </row>
    <row r="305" spans="1:16" ht="14.1" customHeight="1">
      <c r="A305" s="32"/>
      <c r="B305" s="32">
        <v>292</v>
      </c>
      <c r="C305" s="31">
        <v>18</v>
      </c>
      <c r="D305" s="32" t="s">
        <v>2229</v>
      </c>
      <c r="E305" s="69" t="s">
        <v>2282</v>
      </c>
      <c r="F305" s="69" t="s">
        <v>2283</v>
      </c>
      <c r="G305" s="69" t="s">
        <v>2284</v>
      </c>
      <c r="H305" s="69" t="s">
        <v>2285</v>
      </c>
      <c r="I305" s="55">
        <v>1978</v>
      </c>
      <c r="J305" s="55">
        <v>33</v>
      </c>
      <c r="K305" s="31" t="s">
        <v>26</v>
      </c>
      <c r="L305" s="55">
        <v>38</v>
      </c>
      <c r="M305" s="69"/>
      <c r="N305" s="55">
        <v>1</v>
      </c>
      <c r="O305" s="69"/>
      <c r="P305" s="32"/>
    </row>
    <row r="306" spans="1:16" ht="14.1" customHeight="1">
      <c r="A306" s="32"/>
      <c r="B306" s="32">
        <v>293</v>
      </c>
      <c r="C306" s="31">
        <v>19</v>
      </c>
      <c r="D306" s="32" t="s">
        <v>2229</v>
      </c>
      <c r="E306" s="69" t="s">
        <v>1828</v>
      </c>
      <c r="F306" s="69" t="s">
        <v>2286</v>
      </c>
      <c r="G306" s="69" t="s">
        <v>2287</v>
      </c>
      <c r="H306" s="69" t="s">
        <v>2288</v>
      </c>
      <c r="I306" s="55">
        <v>1975</v>
      </c>
      <c r="J306" s="55">
        <v>27</v>
      </c>
      <c r="K306" s="31" t="s">
        <v>26</v>
      </c>
      <c r="L306" s="55">
        <v>30</v>
      </c>
      <c r="M306" s="55">
        <v>1</v>
      </c>
      <c r="N306" s="69"/>
      <c r="O306" s="69"/>
      <c r="P306" s="32"/>
    </row>
    <row r="307" spans="1:16" ht="14.1" customHeight="1">
      <c r="A307" s="32"/>
      <c r="B307" s="32">
        <v>294</v>
      </c>
      <c r="C307" s="31">
        <v>20</v>
      </c>
      <c r="D307" s="32" t="s">
        <v>2229</v>
      </c>
      <c r="E307" s="69" t="s">
        <v>193</v>
      </c>
      <c r="F307" s="69" t="s">
        <v>2289</v>
      </c>
      <c r="G307" s="74" t="s">
        <v>2290</v>
      </c>
      <c r="H307" s="69" t="s">
        <v>2291</v>
      </c>
      <c r="I307" s="55">
        <v>1977</v>
      </c>
      <c r="J307" s="55">
        <v>30</v>
      </c>
      <c r="K307" s="31" t="s">
        <v>26</v>
      </c>
      <c r="L307" s="55">
        <v>40</v>
      </c>
      <c r="M307" s="55">
        <v>1</v>
      </c>
      <c r="N307" s="55"/>
      <c r="O307" s="69"/>
      <c r="P307" s="32"/>
    </row>
    <row r="308" spans="1:16" ht="14.1" customHeight="1">
      <c r="A308" s="32"/>
      <c r="B308" s="32">
        <v>295</v>
      </c>
      <c r="C308" s="31">
        <v>21</v>
      </c>
      <c r="D308" s="32" t="s">
        <v>2229</v>
      </c>
      <c r="E308" s="69" t="s">
        <v>194</v>
      </c>
      <c r="F308" s="69" t="s">
        <v>2292</v>
      </c>
      <c r="G308" s="69" t="s">
        <v>2293</v>
      </c>
      <c r="H308" s="69" t="s">
        <v>2294</v>
      </c>
      <c r="I308" s="55">
        <v>1978</v>
      </c>
      <c r="J308" s="55">
        <v>24</v>
      </c>
      <c r="K308" s="31" t="s">
        <v>26</v>
      </c>
      <c r="L308" s="55">
        <v>31</v>
      </c>
      <c r="M308" s="69"/>
      <c r="N308" s="55">
        <v>1</v>
      </c>
      <c r="O308" s="55"/>
      <c r="P308" s="32"/>
    </row>
    <row r="309" spans="1:16" ht="14.1" customHeight="1">
      <c r="A309" s="32"/>
      <c r="B309" s="32">
        <v>296</v>
      </c>
      <c r="C309" s="31">
        <v>22</v>
      </c>
      <c r="D309" s="32" t="s">
        <v>2229</v>
      </c>
      <c r="E309" s="69" t="s">
        <v>1820</v>
      </c>
      <c r="F309" s="69" t="s">
        <v>2295</v>
      </c>
      <c r="G309" s="69" t="s">
        <v>2296</v>
      </c>
      <c r="H309" s="69" t="s">
        <v>2297</v>
      </c>
      <c r="I309" s="55">
        <v>1975</v>
      </c>
      <c r="J309" s="55">
        <v>18</v>
      </c>
      <c r="K309" s="31" t="s">
        <v>26</v>
      </c>
      <c r="L309" s="55">
        <v>45</v>
      </c>
      <c r="M309" s="55">
        <v>1</v>
      </c>
      <c r="N309" s="55"/>
      <c r="O309" s="55"/>
      <c r="P309" s="32"/>
    </row>
    <row r="310" spans="1:16" ht="14.1" customHeight="1">
      <c r="A310" s="32"/>
      <c r="B310" s="32">
        <v>297</v>
      </c>
      <c r="C310" s="31">
        <v>23</v>
      </c>
      <c r="D310" s="32" t="s">
        <v>2229</v>
      </c>
      <c r="E310" s="69" t="s">
        <v>2298</v>
      </c>
      <c r="F310" s="69" t="s">
        <v>183</v>
      </c>
      <c r="G310" s="69" t="s">
        <v>2299</v>
      </c>
      <c r="H310" s="69" t="s">
        <v>1741</v>
      </c>
      <c r="I310" s="55">
        <v>1978</v>
      </c>
      <c r="J310" s="55">
        <v>14</v>
      </c>
      <c r="K310" s="31" t="s">
        <v>26</v>
      </c>
      <c r="L310" s="55">
        <v>40</v>
      </c>
      <c r="M310" s="55">
        <v>1</v>
      </c>
      <c r="N310" s="55"/>
      <c r="O310" s="55"/>
      <c r="P310" s="32"/>
    </row>
    <row r="311" spans="1:16" ht="14.1" customHeight="1">
      <c r="A311" s="32"/>
      <c r="B311" s="32">
        <v>298</v>
      </c>
      <c r="C311" s="31">
        <v>24</v>
      </c>
      <c r="D311" s="32" t="s">
        <v>2229</v>
      </c>
      <c r="E311" s="69" t="s">
        <v>2300</v>
      </c>
      <c r="F311" s="69" t="s">
        <v>2301</v>
      </c>
      <c r="G311" s="74" t="s">
        <v>2302</v>
      </c>
      <c r="H311" s="69" t="s">
        <v>2303</v>
      </c>
      <c r="I311" s="55">
        <v>1974</v>
      </c>
      <c r="J311" s="55">
        <v>19</v>
      </c>
      <c r="K311" s="31" t="s">
        <v>26</v>
      </c>
      <c r="L311" s="55">
        <v>24</v>
      </c>
      <c r="M311" s="69"/>
      <c r="N311" s="55">
        <v>1</v>
      </c>
      <c r="O311" s="55"/>
      <c r="P311" s="32"/>
    </row>
    <row r="312" spans="1:16" ht="14.1" customHeight="1">
      <c r="A312" s="32"/>
      <c r="B312" s="32">
        <v>299</v>
      </c>
      <c r="C312" s="31">
        <v>25</v>
      </c>
      <c r="D312" s="69" t="s">
        <v>2304</v>
      </c>
      <c r="E312" s="69" t="s">
        <v>2305</v>
      </c>
      <c r="F312" s="69" t="s">
        <v>2306</v>
      </c>
      <c r="G312" s="69" t="s">
        <v>2307</v>
      </c>
      <c r="H312" s="69" t="s">
        <v>2308</v>
      </c>
      <c r="I312" s="55">
        <v>1980</v>
      </c>
      <c r="J312" s="55">
        <v>33.19</v>
      </c>
      <c r="K312" s="31" t="s">
        <v>26</v>
      </c>
      <c r="L312" s="55">
        <v>51</v>
      </c>
      <c r="M312" s="69"/>
      <c r="N312" s="55"/>
      <c r="O312" s="55">
        <v>1</v>
      </c>
      <c r="P312" s="32"/>
    </row>
    <row r="313" spans="1:16" ht="14.1" customHeight="1">
      <c r="A313" s="32"/>
      <c r="B313" s="32">
        <v>300</v>
      </c>
      <c r="C313" s="31">
        <v>26</v>
      </c>
      <c r="D313" s="69" t="s">
        <v>2304</v>
      </c>
      <c r="E313" s="69" t="s">
        <v>197</v>
      </c>
      <c r="F313" s="69" t="s">
        <v>2309</v>
      </c>
      <c r="G313" s="69" t="s">
        <v>2310</v>
      </c>
      <c r="H313" s="69" t="s">
        <v>2311</v>
      </c>
      <c r="I313" s="55">
        <v>1978</v>
      </c>
      <c r="J313" s="55">
        <v>33.06</v>
      </c>
      <c r="K313" s="31" t="s">
        <v>26</v>
      </c>
      <c r="L313" s="55">
        <v>54</v>
      </c>
      <c r="M313" s="69"/>
      <c r="N313" s="55"/>
      <c r="O313" s="55">
        <v>1</v>
      </c>
      <c r="P313" s="32"/>
    </row>
    <row r="314" spans="1:16" ht="14.1" customHeight="1">
      <c r="A314" s="32"/>
      <c r="B314" s="32">
        <v>301</v>
      </c>
      <c r="C314" s="31">
        <v>27</v>
      </c>
      <c r="D314" s="69" t="s">
        <v>2304</v>
      </c>
      <c r="E314" s="69" t="s">
        <v>1636</v>
      </c>
      <c r="F314" s="69" t="s">
        <v>2312</v>
      </c>
      <c r="G314" s="69" t="s">
        <v>1664</v>
      </c>
      <c r="H314" s="69" t="s">
        <v>2313</v>
      </c>
      <c r="I314" s="55">
        <v>1976</v>
      </c>
      <c r="J314" s="55">
        <v>30.53</v>
      </c>
      <c r="K314" s="31" t="s">
        <v>26</v>
      </c>
      <c r="L314" s="55">
        <v>62</v>
      </c>
      <c r="M314" s="69"/>
      <c r="N314" s="55"/>
      <c r="O314" s="55">
        <v>1</v>
      </c>
      <c r="P314" s="32"/>
    </row>
    <row r="315" spans="1:16" ht="14.1" customHeight="1">
      <c r="A315" s="32"/>
      <c r="B315" s="32">
        <v>302</v>
      </c>
      <c r="C315" s="31">
        <v>28</v>
      </c>
      <c r="D315" s="69" t="s">
        <v>2304</v>
      </c>
      <c r="E315" s="69" t="s">
        <v>194</v>
      </c>
      <c r="F315" s="69" t="s">
        <v>2314</v>
      </c>
      <c r="G315" s="69" t="s">
        <v>2315</v>
      </c>
      <c r="H315" s="69" t="s">
        <v>1812</v>
      </c>
      <c r="I315" s="55">
        <v>2011</v>
      </c>
      <c r="J315" s="55">
        <v>30.08</v>
      </c>
      <c r="K315" s="31" t="s">
        <v>26</v>
      </c>
      <c r="L315" s="55">
        <v>61</v>
      </c>
      <c r="M315" s="69"/>
      <c r="N315" s="55"/>
      <c r="O315" s="55">
        <v>1</v>
      </c>
      <c r="P315" s="32"/>
    </row>
    <row r="316" spans="1:16" ht="14.1" customHeight="1">
      <c r="A316" s="32"/>
      <c r="B316" s="32">
        <v>303</v>
      </c>
      <c r="C316" s="31">
        <v>29</v>
      </c>
      <c r="D316" s="69" t="s">
        <v>2304</v>
      </c>
      <c r="E316" s="69" t="s">
        <v>2316</v>
      </c>
      <c r="F316" s="69" t="s">
        <v>2317</v>
      </c>
      <c r="G316" s="69" t="s">
        <v>198</v>
      </c>
      <c r="H316" s="69" t="s">
        <v>2318</v>
      </c>
      <c r="I316" s="55">
        <v>1979</v>
      </c>
      <c r="J316" s="55">
        <v>19.190000000000001</v>
      </c>
      <c r="K316" s="31" t="s">
        <v>26</v>
      </c>
      <c r="L316" s="55">
        <v>56</v>
      </c>
      <c r="M316" s="69"/>
      <c r="N316" s="69">
        <v>1</v>
      </c>
      <c r="O316" s="55"/>
      <c r="P316" s="32"/>
    </row>
    <row r="317" spans="1:16" ht="14.1" customHeight="1">
      <c r="A317" s="32"/>
      <c r="B317" s="32">
        <v>304</v>
      </c>
      <c r="C317" s="31">
        <v>30</v>
      </c>
      <c r="D317" s="69" t="s">
        <v>2304</v>
      </c>
      <c r="E317" s="69" t="s">
        <v>199</v>
      </c>
      <c r="F317" s="69" t="s">
        <v>1756</v>
      </c>
      <c r="G317" s="69" t="s">
        <v>2319</v>
      </c>
      <c r="H317" s="69" t="s">
        <v>2320</v>
      </c>
      <c r="I317" s="55">
        <v>2011</v>
      </c>
      <c r="J317" s="55">
        <v>17.5</v>
      </c>
      <c r="K317" s="31" t="s">
        <v>26</v>
      </c>
      <c r="L317" s="55">
        <v>43</v>
      </c>
      <c r="M317" s="69"/>
      <c r="N317" s="55">
        <v>1</v>
      </c>
      <c r="O317" s="69"/>
      <c r="P317" s="32"/>
    </row>
    <row r="318" spans="1:16" ht="14.1" customHeight="1">
      <c r="A318" s="32"/>
      <c r="B318" s="32">
        <v>305</v>
      </c>
      <c r="C318" s="31">
        <v>31</v>
      </c>
      <c r="D318" s="74" t="s">
        <v>2321</v>
      </c>
      <c r="E318" s="69" t="s">
        <v>200</v>
      </c>
      <c r="F318" s="69" t="s">
        <v>2322</v>
      </c>
      <c r="G318" s="69" t="s">
        <v>2323</v>
      </c>
      <c r="H318" s="69" t="s">
        <v>2324</v>
      </c>
      <c r="I318" s="55">
        <v>2012</v>
      </c>
      <c r="J318" s="55">
        <v>13.91</v>
      </c>
      <c r="K318" s="31" t="s">
        <v>173</v>
      </c>
      <c r="L318" s="55">
        <v>31</v>
      </c>
      <c r="M318" s="55"/>
      <c r="N318" s="55">
        <v>1</v>
      </c>
      <c r="O318" s="32"/>
      <c r="P318" s="32"/>
    </row>
    <row r="319" spans="1:16" ht="14.1" customHeight="1">
      <c r="A319" s="32"/>
      <c r="B319" s="32">
        <v>306</v>
      </c>
      <c r="C319" s="31">
        <v>32</v>
      </c>
      <c r="D319" s="69" t="s">
        <v>2325</v>
      </c>
      <c r="E319" s="69" t="s">
        <v>1820</v>
      </c>
      <c r="F319" s="69" t="s">
        <v>2326</v>
      </c>
      <c r="G319" s="69" t="s">
        <v>2327</v>
      </c>
      <c r="H319" s="69" t="s">
        <v>2328</v>
      </c>
      <c r="I319" s="55">
        <v>1981</v>
      </c>
      <c r="J319" s="55">
        <v>5.28</v>
      </c>
      <c r="K319" s="31" t="s">
        <v>26</v>
      </c>
      <c r="L319" s="55">
        <v>20</v>
      </c>
      <c r="M319" s="69"/>
      <c r="N319" s="55">
        <v>1</v>
      </c>
      <c r="O319" s="69"/>
      <c r="P319" s="32"/>
    </row>
    <row r="320" spans="1:16" ht="14.1" customHeight="1">
      <c r="A320" s="32"/>
      <c r="B320" s="32">
        <v>307</v>
      </c>
      <c r="C320" s="31">
        <v>33</v>
      </c>
      <c r="D320" s="69" t="s">
        <v>2325</v>
      </c>
      <c r="E320" s="69" t="s">
        <v>2329</v>
      </c>
      <c r="F320" s="69" t="s">
        <v>2330</v>
      </c>
      <c r="G320" s="69" t="s">
        <v>2331</v>
      </c>
      <c r="H320" s="69" t="s">
        <v>1763</v>
      </c>
      <c r="I320" s="55">
        <v>1978</v>
      </c>
      <c r="J320" s="55">
        <v>5.33</v>
      </c>
      <c r="K320" s="31" t="s">
        <v>26</v>
      </c>
      <c r="L320" s="55">
        <v>14</v>
      </c>
      <c r="M320" s="69"/>
      <c r="N320" s="55">
        <v>1</v>
      </c>
      <c r="O320" s="55"/>
      <c r="P320" s="32"/>
    </row>
    <row r="321" spans="1:16" ht="14.1" customHeight="1">
      <c r="A321" s="32"/>
      <c r="B321" s="32">
        <v>308</v>
      </c>
      <c r="C321" s="31">
        <v>34</v>
      </c>
      <c r="D321" s="69" t="s">
        <v>2325</v>
      </c>
      <c r="E321" s="69" t="s">
        <v>2332</v>
      </c>
      <c r="F321" s="69" t="s">
        <v>201</v>
      </c>
      <c r="G321" s="69" t="s">
        <v>2333</v>
      </c>
      <c r="H321" s="69" t="s">
        <v>202</v>
      </c>
      <c r="I321" s="55">
        <v>1981</v>
      </c>
      <c r="J321" s="55">
        <v>10.16</v>
      </c>
      <c r="K321" s="31" t="s">
        <v>26</v>
      </c>
      <c r="L321" s="55">
        <v>27</v>
      </c>
      <c r="M321" s="69"/>
      <c r="N321" s="55">
        <v>1</v>
      </c>
      <c r="O321" s="55"/>
      <c r="P321" s="32"/>
    </row>
    <row r="322" spans="1:16" ht="14.1" customHeight="1">
      <c r="A322" s="32"/>
      <c r="B322" s="32">
        <v>309</v>
      </c>
      <c r="C322" s="31">
        <v>35</v>
      </c>
      <c r="D322" s="69" t="s">
        <v>2325</v>
      </c>
      <c r="E322" s="69" t="s">
        <v>2334</v>
      </c>
      <c r="F322" s="69" t="s">
        <v>203</v>
      </c>
      <c r="G322" s="69" t="s">
        <v>204</v>
      </c>
      <c r="H322" s="69" t="s">
        <v>1754</v>
      </c>
      <c r="I322" s="55">
        <v>1978</v>
      </c>
      <c r="J322" s="55">
        <v>10.28</v>
      </c>
      <c r="K322" s="31" t="s">
        <v>26</v>
      </c>
      <c r="L322" s="55">
        <v>26</v>
      </c>
      <c r="M322" s="69"/>
      <c r="N322" s="55">
        <v>1</v>
      </c>
      <c r="O322" s="55"/>
      <c r="P322" s="32"/>
    </row>
    <row r="323" spans="1:16" ht="14.1" customHeight="1">
      <c r="A323" s="32"/>
      <c r="B323" s="32">
        <v>310</v>
      </c>
      <c r="C323" s="31">
        <v>36</v>
      </c>
      <c r="D323" s="69" t="s">
        <v>2325</v>
      </c>
      <c r="E323" s="69" t="s">
        <v>2335</v>
      </c>
      <c r="F323" s="69" t="s">
        <v>2336</v>
      </c>
      <c r="G323" s="69" t="s">
        <v>2337</v>
      </c>
      <c r="H323" s="69" t="s">
        <v>2338</v>
      </c>
      <c r="I323" s="55">
        <v>1981</v>
      </c>
      <c r="J323" s="55">
        <v>7.55</v>
      </c>
      <c r="K323" s="31" t="s">
        <v>26</v>
      </c>
      <c r="L323" s="55">
        <v>17</v>
      </c>
      <c r="M323" s="69"/>
      <c r="N323" s="55">
        <v>1</v>
      </c>
      <c r="O323" s="55"/>
      <c r="P323" s="32"/>
    </row>
    <row r="324" spans="1:16" ht="14.1" customHeight="1">
      <c r="A324" s="32"/>
      <c r="B324" s="32">
        <v>311</v>
      </c>
      <c r="C324" s="31">
        <v>37</v>
      </c>
      <c r="D324" s="69" t="s">
        <v>2325</v>
      </c>
      <c r="E324" s="69" t="s">
        <v>205</v>
      </c>
      <c r="F324" s="69" t="s">
        <v>2339</v>
      </c>
      <c r="G324" s="69" t="s">
        <v>2340</v>
      </c>
      <c r="H324" s="69" t="s">
        <v>2341</v>
      </c>
      <c r="I324" s="55">
        <v>1981</v>
      </c>
      <c r="J324" s="55">
        <v>5.37</v>
      </c>
      <c r="K324" s="31" t="s">
        <v>26</v>
      </c>
      <c r="L324" s="55">
        <v>13</v>
      </c>
      <c r="M324" s="55">
        <v>1</v>
      </c>
      <c r="N324" s="69"/>
      <c r="O324" s="69"/>
      <c r="P324" s="32"/>
    </row>
    <row r="325" spans="1:16" ht="14.1" customHeight="1">
      <c r="A325" s="32"/>
      <c r="B325" s="32">
        <v>312</v>
      </c>
      <c r="C325" s="31">
        <v>38</v>
      </c>
      <c r="D325" s="69" t="s">
        <v>2325</v>
      </c>
      <c r="E325" s="69" t="s">
        <v>2342</v>
      </c>
      <c r="F325" s="69" t="s">
        <v>2343</v>
      </c>
      <c r="G325" s="69" t="s">
        <v>2344</v>
      </c>
      <c r="H325" s="69" t="s">
        <v>206</v>
      </c>
      <c r="I325" s="55">
        <v>1981</v>
      </c>
      <c r="J325" s="55">
        <v>5.58</v>
      </c>
      <c r="K325" s="31" t="s">
        <v>26</v>
      </c>
      <c r="L325" s="55">
        <v>9</v>
      </c>
      <c r="M325" s="55"/>
      <c r="N325" s="55">
        <v>1</v>
      </c>
      <c r="O325" s="69"/>
      <c r="P325" s="32"/>
    </row>
    <row r="326" spans="1:16" ht="14.1" customHeight="1">
      <c r="A326" s="32"/>
      <c r="B326" s="32">
        <v>313</v>
      </c>
      <c r="C326" s="31">
        <v>39</v>
      </c>
      <c r="D326" s="69" t="s">
        <v>2325</v>
      </c>
      <c r="E326" s="69" t="s">
        <v>207</v>
      </c>
      <c r="F326" s="69" t="s">
        <v>2345</v>
      </c>
      <c r="G326" s="69" t="s">
        <v>2346</v>
      </c>
      <c r="H326" s="69" t="s">
        <v>1620</v>
      </c>
      <c r="I326" s="55">
        <v>1981</v>
      </c>
      <c r="J326" s="55">
        <v>11.65</v>
      </c>
      <c r="K326" s="31" t="s">
        <v>26</v>
      </c>
      <c r="L326" s="55">
        <v>22</v>
      </c>
      <c r="M326" s="55">
        <v>1</v>
      </c>
      <c r="N326" s="69"/>
      <c r="O326" s="55"/>
      <c r="P326" s="32"/>
    </row>
    <row r="327" spans="1:16" ht="14.1" customHeight="1">
      <c r="A327" s="32"/>
      <c r="B327" s="32">
        <v>314</v>
      </c>
      <c r="C327" s="31">
        <v>40</v>
      </c>
      <c r="D327" s="69" t="s">
        <v>1813</v>
      </c>
      <c r="E327" s="69" t="s">
        <v>208</v>
      </c>
      <c r="F327" s="69" t="s">
        <v>2347</v>
      </c>
      <c r="G327" s="69" t="s">
        <v>2348</v>
      </c>
      <c r="H327" s="69" t="s">
        <v>2349</v>
      </c>
      <c r="I327" s="55">
        <v>1981</v>
      </c>
      <c r="J327" s="55">
        <v>13.78</v>
      </c>
      <c r="K327" s="31" t="s">
        <v>26</v>
      </c>
      <c r="L327" s="55">
        <v>36</v>
      </c>
      <c r="M327" s="69"/>
      <c r="N327" s="55">
        <v>1</v>
      </c>
      <c r="O327" s="69"/>
      <c r="P327" s="32"/>
    </row>
    <row r="328" spans="1:16" ht="14.1" customHeight="1">
      <c r="A328" s="32"/>
      <c r="B328" s="32">
        <v>315</v>
      </c>
      <c r="C328" s="31">
        <v>41</v>
      </c>
      <c r="D328" s="74" t="s">
        <v>2350</v>
      </c>
      <c r="E328" s="69" t="s">
        <v>209</v>
      </c>
      <c r="F328" s="69" t="s">
        <v>2351</v>
      </c>
      <c r="G328" s="69" t="s">
        <v>2352</v>
      </c>
      <c r="H328" s="69" t="s">
        <v>2353</v>
      </c>
      <c r="I328" s="55">
        <v>1972</v>
      </c>
      <c r="J328" s="55">
        <v>21.46</v>
      </c>
      <c r="K328" s="31" t="s">
        <v>26</v>
      </c>
      <c r="L328" s="55">
        <v>52</v>
      </c>
      <c r="M328" s="55">
        <v>1</v>
      </c>
      <c r="N328" s="69"/>
      <c r="O328" s="69"/>
      <c r="P328" s="32"/>
    </row>
    <row r="329" spans="1:16" ht="14.1" customHeight="1">
      <c r="A329" s="32"/>
      <c r="B329" s="32">
        <v>316</v>
      </c>
      <c r="C329" s="31">
        <v>42</v>
      </c>
      <c r="D329" s="74" t="s">
        <v>2350</v>
      </c>
      <c r="E329" s="69" t="s">
        <v>210</v>
      </c>
      <c r="F329" s="69" t="s">
        <v>2354</v>
      </c>
      <c r="G329" s="69" t="s">
        <v>2355</v>
      </c>
      <c r="H329" s="69" t="s">
        <v>2356</v>
      </c>
      <c r="I329" s="55">
        <v>1973</v>
      </c>
      <c r="J329" s="55">
        <v>23.64</v>
      </c>
      <c r="K329" s="31" t="s">
        <v>26</v>
      </c>
      <c r="L329" s="55">
        <v>37</v>
      </c>
      <c r="M329" s="55">
        <v>1</v>
      </c>
      <c r="N329" s="69"/>
      <c r="O329" s="55"/>
      <c r="P329" s="32"/>
    </row>
    <row r="330" spans="1:16" ht="14.1" customHeight="1">
      <c r="A330" s="32"/>
      <c r="B330" s="32">
        <v>317</v>
      </c>
      <c r="C330" s="31">
        <v>43</v>
      </c>
      <c r="D330" s="74" t="s">
        <v>2350</v>
      </c>
      <c r="E330" s="69" t="s">
        <v>2357</v>
      </c>
      <c r="F330" s="69" t="s">
        <v>2358</v>
      </c>
      <c r="G330" s="69" t="s">
        <v>2359</v>
      </c>
      <c r="H330" s="69" t="s">
        <v>2360</v>
      </c>
      <c r="I330" s="55">
        <v>1972</v>
      </c>
      <c r="J330" s="55">
        <v>25.56</v>
      </c>
      <c r="K330" s="31" t="s">
        <v>26</v>
      </c>
      <c r="L330" s="55">
        <v>49</v>
      </c>
      <c r="M330" s="55">
        <v>1</v>
      </c>
      <c r="N330" s="69"/>
      <c r="O330" s="69"/>
      <c r="P330" s="32"/>
    </row>
    <row r="331" spans="1:16" ht="14.1" customHeight="1">
      <c r="A331" s="32"/>
      <c r="B331" s="32">
        <v>318</v>
      </c>
      <c r="C331" s="31">
        <v>44</v>
      </c>
      <c r="D331" s="74" t="s">
        <v>2350</v>
      </c>
      <c r="E331" s="69" t="s">
        <v>191</v>
      </c>
      <c r="F331" s="69" t="s">
        <v>2361</v>
      </c>
      <c r="G331" s="69" t="s">
        <v>2362</v>
      </c>
      <c r="H331" s="69" t="s">
        <v>2363</v>
      </c>
      <c r="I331" s="55">
        <v>1972</v>
      </c>
      <c r="J331" s="55">
        <v>21.72</v>
      </c>
      <c r="K331" s="31" t="s">
        <v>26</v>
      </c>
      <c r="L331" s="55">
        <v>50</v>
      </c>
      <c r="M331" s="55">
        <v>1</v>
      </c>
      <c r="N331" s="69"/>
      <c r="O331" s="69"/>
      <c r="P331" s="32"/>
    </row>
    <row r="332" spans="1:16" ht="14.1" customHeight="1">
      <c r="A332" s="32"/>
      <c r="B332" s="32">
        <v>319</v>
      </c>
      <c r="C332" s="31">
        <v>45</v>
      </c>
      <c r="D332" s="74" t="s">
        <v>2350</v>
      </c>
      <c r="E332" s="69" t="s">
        <v>193</v>
      </c>
      <c r="F332" s="69" t="s">
        <v>2364</v>
      </c>
      <c r="G332" s="69" t="s">
        <v>2365</v>
      </c>
      <c r="H332" s="69" t="s">
        <v>2366</v>
      </c>
      <c r="I332" s="55">
        <v>1971</v>
      </c>
      <c r="J332" s="55">
        <v>21.68</v>
      </c>
      <c r="K332" s="31" t="s">
        <v>26</v>
      </c>
      <c r="L332" s="55">
        <v>43</v>
      </c>
      <c r="M332" s="55">
        <v>1</v>
      </c>
      <c r="N332" s="55"/>
      <c r="O332" s="69"/>
      <c r="P332" s="32"/>
    </row>
    <row r="333" spans="1:16" ht="14.1" customHeight="1">
      <c r="A333" s="32"/>
      <c r="B333" s="32">
        <v>320</v>
      </c>
      <c r="C333" s="31">
        <v>46</v>
      </c>
      <c r="D333" s="74" t="s">
        <v>2350</v>
      </c>
      <c r="E333" s="69" t="s">
        <v>2367</v>
      </c>
      <c r="F333" s="69" t="s">
        <v>2368</v>
      </c>
      <c r="G333" s="69" t="s">
        <v>2369</v>
      </c>
      <c r="H333" s="69" t="s">
        <v>2370</v>
      </c>
      <c r="I333" s="55">
        <v>1973</v>
      </c>
      <c r="J333" s="55">
        <v>15.28</v>
      </c>
      <c r="K333" s="31" t="s">
        <v>26</v>
      </c>
      <c r="L333" s="55">
        <v>36</v>
      </c>
      <c r="M333" s="55">
        <v>1</v>
      </c>
      <c r="N333" s="69"/>
      <c r="O333" s="55"/>
      <c r="P333" s="32"/>
    </row>
    <row r="334" spans="1:16" ht="14.1" customHeight="1">
      <c r="A334" s="32"/>
      <c r="B334" s="32">
        <v>321</v>
      </c>
      <c r="C334" s="31">
        <v>47</v>
      </c>
      <c r="D334" s="74" t="s">
        <v>2350</v>
      </c>
      <c r="E334" s="69" t="s">
        <v>2371</v>
      </c>
      <c r="F334" s="69" t="s">
        <v>2372</v>
      </c>
      <c r="G334" s="69" t="s">
        <v>2373</v>
      </c>
      <c r="H334" s="69" t="s">
        <v>2374</v>
      </c>
      <c r="I334" s="55">
        <v>1974</v>
      </c>
      <c r="J334" s="55">
        <v>19.87</v>
      </c>
      <c r="K334" s="31" t="s">
        <v>26</v>
      </c>
      <c r="L334" s="55">
        <v>41</v>
      </c>
      <c r="M334" s="55">
        <v>1</v>
      </c>
      <c r="N334" s="69"/>
      <c r="O334" s="55"/>
      <c r="P334" s="32"/>
    </row>
    <row r="335" spans="1:16" ht="14.1" customHeight="1">
      <c r="A335" s="32"/>
      <c r="B335" s="32">
        <v>322</v>
      </c>
      <c r="C335" s="31">
        <v>48</v>
      </c>
      <c r="D335" s="69" t="s">
        <v>2375</v>
      </c>
      <c r="E335" s="69" t="s">
        <v>2376</v>
      </c>
      <c r="F335" s="69" t="s">
        <v>2377</v>
      </c>
      <c r="G335" s="69" t="s">
        <v>211</v>
      </c>
      <c r="H335" s="69" t="s">
        <v>2378</v>
      </c>
      <c r="I335" s="55">
        <v>1970</v>
      </c>
      <c r="J335" s="55">
        <v>23.4</v>
      </c>
      <c r="K335" s="31" t="s">
        <v>26</v>
      </c>
      <c r="L335" s="55">
        <v>40</v>
      </c>
      <c r="M335" s="55">
        <v>1</v>
      </c>
      <c r="N335" s="55"/>
      <c r="O335" s="69"/>
      <c r="P335" s="32"/>
    </row>
    <row r="336" spans="1:16" ht="14.1" customHeight="1">
      <c r="A336" s="32"/>
      <c r="B336" s="32">
        <v>323</v>
      </c>
      <c r="C336" s="31">
        <v>49</v>
      </c>
      <c r="D336" s="69" t="s">
        <v>2375</v>
      </c>
      <c r="E336" s="69" t="s">
        <v>2379</v>
      </c>
      <c r="F336" s="69" t="s">
        <v>212</v>
      </c>
      <c r="G336" s="69" t="s">
        <v>2380</v>
      </c>
      <c r="H336" s="69" t="s">
        <v>1763</v>
      </c>
      <c r="I336" s="55">
        <v>1972</v>
      </c>
      <c r="J336" s="55">
        <v>21.31</v>
      </c>
      <c r="K336" s="31" t="s">
        <v>26</v>
      </c>
      <c r="L336" s="55">
        <v>51</v>
      </c>
      <c r="M336" s="55">
        <v>1</v>
      </c>
      <c r="N336" s="69"/>
      <c r="O336" s="69"/>
      <c r="P336" s="32"/>
    </row>
    <row r="337" spans="1:16" ht="14.1" customHeight="1">
      <c r="A337" s="32"/>
      <c r="B337" s="32">
        <v>324</v>
      </c>
      <c r="C337" s="31">
        <v>50</v>
      </c>
      <c r="D337" s="69" t="s">
        <v>2375</v>
      </c>
      <c r="E337" s="69" t="s">
        <v>194</v>
      </c>
      <c r="F337" s="69" t="s">
        <v>2381</v>
      </c>
      <c r="G337" s="69" t="s">
        <v>2382</v>
      </c>
      <c r="H337" s="69" t="s">
        <v>2383</v>
      </c>
      <c r="I337" s="55">
        <v>1971</v>
      </c>
      <c r="J337" s="55">
        <v>23.06</v>
      </c>
      <c r="K337" s="31" t="s">
        <v>26</v>
      </c>
      <c r="L337" s="55">
        <v>36</v>
      </c>
      <c r="M337" s="55">
        <v>1</v>
      </c>
      <c r="N337" s="69"/>
      <c r="O337" s="55"/>
      <c r="P337" s="32"/>
    </row>
    <row r="338" spans="1:16" ht="14.1" customHeight="1">
      <c r="A338" s="32"/>
      <c r="B338" s="32">
        <v>325</v>
      </c>
      <c r="C338" s="31">
        <v>51</v>
      </c>
      <c r="D338" s="69" t="s">
        <v>2375</v>
      </c>
      <c r="E338" s="69" t="s">
        <v>213</v>
      </c>
      <c r="F338" s="69" t="s">
        <v>2384</v>
      </c>
      <c r="G338" s="69" t="s">
        <v>2231</v>
      </c>
      <c r="H338" s="69" t="s">
        <v>2385</v>
      </c>
      <c r="I338" s="55">
        <v>1973</v>
      </c>
      <c r="J338" s="55">
        <v>27.48</v>
      </c>
      <c r="K338" s="31" t="s">
        <v>26</v>
      </c>
      <c r="L338" s="55">
        <v>58</v>
      </c>
      <c r="M338" s="55">
        <v>1</v>
      </c>
      <c r="N338" s="69"/>
      <c r="O338" s="69"/>
      <c r="P338" s="32"/>
    </row>
    <row r="339" spans="1:16" ht="14.1" customHeight="1">
      <c r="A339" s="32"/>
      <c r="B339" s="32">
        <v>326</v>
      </c>
      <c r="C339" s="31">
        <v>52</v>
      </c>
      <c r="D339" s="69" t="s">
        <v>2375</v>
      </c>
      <c r="E339" s="69" t="s">
        <v>2386</v>
      </c>
      <c r="F339" s="69" t="s">
        <v>2089</v>
      </c>
      <c r="G339" s="69" t="s">
        <v>2387</v>
      </c>
      <c r="H339" s="69" t="s">
        <v>2388</v>
      </c>
      <c r="I339" s="55">
        <v>1972</v>
      </c>
      <c r="J339" s="55">
        <v>21.85</v>
      </c>
      <c r="K339" s="31" t="s">
        <v>26</v>
      </c>
      <c r="L339" s="55">
        <v>49</v>
      </c>
      <c r="M339" s="55">
        <v>1</v>
      </c>
      <c r="N339" s="55"/>
      <c r="O339" s="69"/>
      <c r="P339" s="32"/>
    </row>
    <row r="340" spans="1:16" ht="14.1" customHeight="1">
      <c r="A340" s="32"/>
      <c r="B340" s="32">
        <v>327</v>
      </c>
      <c r="C340" s="31">
        <v>53</v>
      </c>
      <c r="D340" s="69" t="s">
        <v>2375</v>
      </c>
      <c r="E340" s="69" t="s">
        <v>214</v>
      </c>
      <c r="F340" s="69" t="s">
        <v>215</v>
      </c>
      <c r="G340" s="69" t="s">
        <v>2389</v>
      </c>
      <c r="H340" s="69" t="s">
        <v>2390</v>
      </c>
      <c r="I340" s="55">
        <v>1971</v>
      </c>
      <c r="J340" s="55">
        <v>26.36</v>
      </c>
      <c r="K340" s="31" t="s">
        <v>26</v>
      </c>
      <c r="L340" s="55">
        <v>66</v>
      </c>
      <c r="M340" s="55">
        <v>1</v>
      </c>
      <c r="N340" s="55"/>
      <c r="O340" s="69"/>
      <c r="P340" s="32"/>
    </row>
    <row r="341" spans="1:16" ht="14.1" customHeight="1">
      <c r="A341" s="32"/>
      <c r="B341" s="32">
        <v>328</v>
      </c>
      <c r="C341" s="31">
        <v>54</v>
      </c>
      <c r="D341" s="69" t="s">
        <v>2375</v>
      </c>
      <c r="E341" s="69" t="s">
        <v>2391</v>
      </c>
      <c r="F341" s="69" t="s">
        <v>216</v>
      </c>
      <c r="G341" s="69" t="s">
        <v>2392</v>
      </c>
      <c r="H341" s="69" t="s">
        <v>2393</v>
      </c>
      <c r="I341" s="55">
        <v>1970</v>
      </c>
      <c r="J341" s="55">
        <v>29.9</v>
      </c>
      <c r="K341" s="31" t="s">
        <v>26</v>
      </c>
      <c r="L341" s="55">
        <v>53</v>
      </c>
      <c r="M341" s="55">
        <v>1</v>
      </c>
      <c r="N341" s="55"/>
      <c r="O341" s="69"/>
      <c r="P341" s="32"/>
    </row>
    <row r="342" spans="1:16" ht="14.1" customHeight="1">
      <c r="A342" s="32"/>
      <c r="B342" s="32">
        <v>329</v>
      </c>
      <c r="C342" s="31">
        <v>55</v>
      </c>
      <c r="D342" s="69" t="s">
        <v>2375</v>
      </c>
      <c r="E342" s="69" t="s">
        <v>188</v>
      </c>
      <c r="F342" s="69" t="s">
        <v>2394</v>
      </c>
      <c r="G342" s="69" t="s">
        <v>2395</v>
      </c>
      <c r="H342" s="69" t="s">
        <v>2396</v>
      </c>
      <c r="I342" s="55">
        <v>1970</v>
      </c>
      <c r="J342" s="55">
        <v>28.04</v>
      </c>
      <c r="K342" s="31" t="s">
        <v>26</v>
      </c>
      <c r="L342" s="55">
        <v>50</v>
      </c>
      <c r="M342" s="55">
        <v>1</v>
      </c>
      <c r="N342" s="69"/>
      <c r="O342" s="69"/>
      <c r="P342" s="32"/>
    </row>
    <row r="343" spans="1:16" ht="14.1" customHeight="1">
      <c r="A343" s="32"/>
      <c r="B343" s="32">
        <v>330</v>
      </c>
      <c r="C343" s="31">
        <v>56</v>
      </c>
      <c r="D343" s="69" t="s">
        <v>2375</v>
      </c>
      <c r="E343" s="69" t="s">
        <v>2397</v>
      </c>
      <c r="F343" s="69" t="s">
        <v>201</v>
      </c>
      <c r="G343" s="69" t="s">
        <v>2231</v>
      </c>
      <c r="H343" s="69" t="s">
        <v>2398</v>
      </c>
      <c r="I343" s="55">
        <v>1974</v>
      </c>
      <c r="J343" s="55">
        <v>42.87</v>
      </c>
      <c r="K343" s="31" t="s">
        <v>26</v>
      </c>
      <c r="L343" s="55">
        <v>88</v>
      </c>
      <c r="M343" s="55">
        <v>1</v>
      </c>
      <c r="N343" s="69"/>
      <c r="O343" s="55"/>
      <c r="P343" s="32"/>
    </row>
    <row r="344" spans="1:16" ht="14.1" customHeight="1">
      <c r="A344" s="32"/>
      <c r="B344" s="32">
        <v>331</v>
      </c>
      <c r="C344" s="31">
        <v>57</v>
      </c>
      <c r="D344" s="69" t="s">
        <v>2375</v>
      </c>
      <c r="E344" s="69" t="s">
        <v>217</v>
      </c>
      <c r="F344" s="69" t="s">
        <v>218</v>
      </c>
      <c r="G344" s="69" t="s">
        <v>2399</v>
      </c>
      <c r="H344" s="69" t="s">
        <v>2400</v>
      </c>
      <c r="I344" s="55">
        <v>2017</v>
      </c>
      <c r="J344" s="55">
        <v>5.08</v>
      </c>
      <c r="K344" s="31" t="s">
        <v>26</v>
      </c>
      <c r="L344" s="55">
        <v>12</v>
      </c>
      <c r="M344" s="55">
        <v>1</v>
      </c>
      <c r="N344" s="69"/>
      <c r="O344" s="45"/>
      <c r="P344" s="32"/>
    </row>
    <row r="345" spans="1:16" ht="14.1" customHeight="1">
      <c r="A345" s="32"/>
      <c r="B345" s="178" t="s">
        <v>174</v>
      </c>
      <c r="C345" s="178"/>
      <c r="D345" s="178"/>
      <c r="E345" s="178"/>
      <c r="F345" s="178"/>
      <c r="G345" s="178"/>
      <c r="H345" s="178"/>
      <c r="I345" s="31"/>
      <c r="J345" s="57">
        <f>SUM(J288:J344)</f>
        <v>1313.0999999999995</v>
      </c>
      <c r="K345" s="57">
        <f t="shared" ref="K345:P345" si="3">SUM(K288:K344)</f>
        <v>0</v>
      </c>
      <c r="L345" s="57">
        <f t="shared" si="3"/>
        <v>2303</v>
      </c>
      <c r="M345" s="57">
        <f t="shared" si="3"/>
        <v>34</v>
      </c>
      <c r="N345" s="57">
        <f t="shared" si="3"/>
        <v>19</v>
      </c>
      <c r="O345" s="57">
        <f t="shared" si="3"/>
        <v>4</v>
      </c>
      <c r="P345" s="57">
        <f t="shared" si="3"/>
        <v>0</v>
      </c>
    </row>
    <row r="346" spans="1:16" ht="14.1" customHeight="1">
      <c r="A346" s="32"/>
      <c r="B346" s="180" t="s">
        <v>2611</v>
      </c>
      <c r="C346" s="180"/>
      <c r="D346" s="180"/>
      <c r="E346" s="180"/>
      <c r="F346" s="180"/>
      <c r="G346" s="180"/>
      <c r="H346" s="180"/>
      <c r="I346" s="180"/>
      <c r="J346" s="180"/>
      <c r="K346" s="180"/>
      <c r="L346" s="180"/>
      <c r="M346" s="180"/>
      <c r="N346" s="180"/>
      <c r="O346" s="180"/>
      <c r="P346" s="180"/>
    </row>
    <row r="347" spans="1:16" ht="14.1" customHeight="1">
      <c r="A347" s="32"/>
      <c r="B347" s="32">
        <v>332</v>
      </c>
      <c r="C347" s="31">
        <v>1</v>
      </c>
      <c r="D347" s="69" t="s">
        <v>2401</v>
      </c>
      <c r="E347" s="69" t="s">
        <v>2402</v>
      </c>
      <c r="F347" s="69" t="s">
        <v>2403</v>
      </c>
      <c r="G347" s="69" t="s">
        <v>219</v>
      </c>
      <c r="H347" s="69" t="s">
        <v>2404</v>
      </c>
      <c r="I347" s="55">
        <v>1978</v>
      </c>
      <c r="J347" s="55">
        <v>23.18</v>
      </c>
      <c r="K347" s="31" t="s">
        <v>26</v>
      </c>
      <c r="L347" s="55">
        <v>56</v>
      </c>
      <c r="M347" s="55">
        <v>1</v>
      </c>
      <c r="N347" s="69"/>
      <c r="O347" s="32"/>
      <c r="P347" s="32"/>
    </row>
    <row r="348" spans="1:16" ht="14.1" customHeight="1">
      <c r="A348" s="32"/>
      <c r="B348" s="32">
        <v>333</v>
      </c>
      <c r="C348" s="31">
        <v>2</v>
      </c>
      <c r="D348" s="69" t="s">
        <v>2401</v>
      </c>
      <c r="E348" s="69" t="s">
        <v>197</v>
      </c>
      <c r="F348" s="69" t="s">
        <v>220</v>
      </c>
      <c r="G348" s="69" t="s">
        <v>2405</v>
      </c>
      <c r="H348" s="69" t="s">
        <v>2406</v>
      </c>
      <c r="I348" s="55">
        <v>1977</v>
      </c>
      <c r="J348" s="55">
        <v>23.12</v>
      </c>
      <c r="K348" s="31" t="s">
        <v>26</v>
      </c>
      <c r="L348" s="55">
        <v>45</v>
      </c>
      <c r="M348" s="55">
        <v>1</v>
      </c>
      <c r="N348" s="69"/>
      <c r="O348" s="32"/>
      <c r="P348" s="32"/>
    </row>
    <row r="349" spans="1:16" ht="14.1" customHeight="1">
      <c r="A349" s="32"/>
      <c r="B349" s="32">
        <v>334</v>
      </c>
      <c r="C349" s="31">
        <v>3</v>
      </c>
      <c r="D349" s="69" t="s">
        <v>2401</v>
      </c>
      <c r="E349" s="69" t="s">
        <v>182</v>
      </c>
      <c r="F349" s="69" t="s">
        <v>2407</v>
      </c>
      <c r="G349" s="69" t="s">
        <v>2408</v>
      </c>
      <c r="H349" s="69" t="s">
        <v>2409</v>
      </c>
      <c r="I349" s="55">
        <v>1977</v>
      </c>
      <c r="J349" s="55">
        <v>18.02</v>
      </c>
      <c r="K349" s="31" t="s">
        <v>26</v>
      </c>
      <c r="L349" s="55">
        <v>42</v>
      </c>
      <c r="M349" s="55">
        <v>1</v>
      </c>
      <c r="N349" s="55"/>
      <c r="O349" s="32"/>
      <c r="P349" s="32"/>
    </row>
    <row r="350" spans="1:16" ht="14.1" customHeight="1">
      <c r="A350" s="32"/>
      <c r="B350" s="32">
        <v>335</v>
      </c>
      <c r="C350" s="31">
        <v>4</v>
      </c>
      <c r="D350" s="69" t="s">
        <v>2401</v>
      </c>
      <c r="E350" s="69" t="s">
        <v>2410</v>
      </c>
      <c r="F350" s="69" t="s">
        <v>2248</v>
      </c>
      <c r="G350" s="69" t="s">
        <v>2411</v>
      </c>
      <c r="H350" s="69" t="s">
        <v>1601</v>
      </c>
      <c r="I350" s="55">
        <v>1977</v>
      </c>
      <c r="J350" s="55">
        <v>2.8</v>
      </c>
      <c r="K350" s="31" t="s">
        <v>26</v>
      </c>
      <c r="L350" s="55">
        <v>21</v>
      </c>
      <c r="M350" s="55">
        <v>1</v>
      </c>
      <c r="N350" s="55"/>
      <c r="O350" s="32"/>
      <c r="P350" s="32"/>
    </row>
    <row r="351" spans="1:16" ht="14.1" customHeight="1">
      <c r="A351" s="32"/>
      <c r="B351" s="32">
        <v>336</v>
      </c>
      <c r="C351" s="31">
        <v>5</v>
      </c>
      <c r="D351" s="71" t="s">
        <v>2401</v>
      </c>
      <c r="E351" s="71" t="s">
        <v>311</v>
      </c>
      <c r="F351" s="71" t="s">
        <v>2412</v>
      </c>
      <c r="G351" s="71" t="s">
        <v>2413</v>
      </c>
      <c r="H351" s="71" t="s">
        <v>1692</v>
      </c>
      <c r="I351" s="70">
        <v>1980</v>
      </c>
      <c r="J351" s="70">
        <v>15.96</v>
      </c>
      <c r="K351" s="52" t="s">
        <v>26</v>
      </c>
      <c r="L351" s="70">
        <v>28</v>
      </c>
      <c r="M351" s="70">
        <v>1</v>
      </c>
      <c r="N351" s="70"/>
      <c r="O351" s="72"/>
      <c r="P351" s="72"/>
    </row>
    <row r="352" spans="1:16" ht="14.1" customHeight="1">
      <c r="A352" s="32"/>
      <c r="B352" s="32">
        <v>337</v>
      </c>
      <c r="C352" s="31">
        <v>6</v>
      </c>
      <c r="D352" s="69" t="s">
        <v>2414</v>
      </c>
      <c r="E352" s="69" t="s">
        <v>2316</v>
      </c>
      <c r="F352" s="69" t="s">
        <v>2415</v>
      </c>
      <c r="G352" s="69" t="s">
        <v>2416</v>
      </c>
      <c r="H352" s="69" t="s">
        <v>2417</v>
      </c>
      <c r="I352" s="55">
        <v>2011</v>
      </c>
      <c r="J352" s="55">
        <v>10</v>
      </c>
      <c r="K352" s="31" t="s">
        <v>173</v>
      </c>
      <c r="L352" s="55">
        <v>14</v>
      </c>
      <c r="M352" s="55">
        <v>1</v>
      </c>
      <c r="N352" s="55"/>
      <c r="O352" s="32"/>
      <c r="P352" s="32"/>
    </row>
    <row r="353" spans="1:16" ht="14.1" customHeight="1">
      <c r="A353" s="32"/>
      <c r="B353" s="32">
        <v>338</v>
      </c>
      <c r="C353" s="31">
        <v>7</v>
      </c>
      <c r="D353" s="69" t="s">
        <v>2418</v>
      </c>
      <c r="E353" s="69" t="s">
        <v>2419</v>
      </c>
      <c r="F353" s="69" t="s">
        <v>2420</v>
      </c>
      <c r="G353" s="69" t="s">
        <v>1643</v>
      </c>
      <c r="H353" s="69" t="s">
        <v>2421</v>
      </c>
      <c r="I353" s="55">
        <v>2019</v>
      </c>
      <c r="J353" s="55">
        <v>30</v>
      </c>
      <c r="K353" s="31" t="s">
        <v>173</v>
      </c>
      <c r="L353" s="55">
        <v>39</v>
      </c>
      <c r="M353" s="55">
        <v>1</v>
      </c>
      <c r="N353" s="55"/>
      <c r="O353" s="32"/>
      <c r="P353" s="32"/>
    </row>
    <row r="354" spans="1:16" ht="14.1" customHeight="1">
      <c r="A354" s="32"/>
      <c r="B354" s="32">
        <v>339</v>
      </c>
      <c r="C354" s="31">
        <v>8</v>
      </c>
      <c r="D354" s="69" t="s">
        <v>2418</v>
      </c>
      <c r="E354" s="69" t="s">
        <v>978</v>
      </c>
      <c r="F354" s="69" t="s">
        <v>2422</v>
      </c>
      <c r="G354" s="69" t="s">
        <v>2423</v>
      </c>
      <c r="H354" s="69" t="s">
        <v>2424</v>
      </c>
      <c r="I354" s="55">
        <v>2022</v>
      </c>
      <c r="J354" s="55">
        <v>30</v>
      </c>
      <c r="K354" s="31" t="s">
        <v>173</v>
      </c>
      <c r="L354" s="55">
        <v>21</v>
      </c>
      <c r="M354" s="55">
        <v>1</v>
      </c>
      <c r="N354" s="55"/>
      <c r="O354" s="32"/>
      <c r="P354" s="32"/>
    </row>
    <row r="355" spans="1:16" ht="14.1" customHeight="1">
      <c r="A355" s="32"/>
      <c r="B355" s="32">
        <v>340</v>
      </c>
      <c r="C355" s="31">
        <v>9</v>
      </c>
      <c r="D355" s="35" t="s">
        <v>2425</v>
      </c>
      <c r="E355" s="35" t="s">
        <v>2426</v>
      </c>
      <c r="F355" s="35" t="s">
        <v>2427</v>
      </c>
      <c r="G355" s="35" t="s">
        <v>2428</v>
      </c>
      <c r="H355" s="35" t="s">
        <v>2429</v>
      </c>
      <c r="I355" s="36">
        <v>2012</v>
      </c>
      <c r="J355" s="36">
        <v>30</v>
      </c>
      <c r="K355" s="31" t="s">
        <v>173</v>
      </c>
      <c r="L355" s="36">
        <v>35</v>
      </c>
      <c r="M355" s="36">
        <v>1</v>
      </c>
      <c r="N355" s="55"/>
      <c r="O355" s="32"/>
      <c r="P355" s="32"/>
    </row>
    <row r="356" spans="1:16" ht="14.1" customHeight="1">
      <c r="A356" s="32"/>
      <c r="B356" s="178" t="s">
        <v>174</v>
      </c>
      <c r="C356" s="178"/>
      <c r="D356" s="178"/>
      <c r="E356" s="178"/>
      <c r="F356" s="178"/>
      <c r="G356" s="178"/>
      <c r="H356" s="178"/>
      <c r="I356" s="31"/>
      <c r="J356" s="57">
        <f>SUM(J347:J355)</f>
        <v>183.07999999999998</v>
      </c>
      <c r="K356" s="57">
        <f t="shared" ref="K356:P356" si="4">SUM(K347:K355)</f>
        <v>0</v>
      </c>
      <c r="L356" s="57">
        <f t="shared" si="4"/>
        <v>301</v>
      </c>
      <c r="M356" s="57">
        <f t="shared" si="4"/>
        <v>9</v>
      </c>
      <c r="N356" s="57">
        <f t="shared" si="4"/>
        <v>0</v>
      </c>
      <c r="O356" s="57">
        <f t="shared" si="4"/>
        <v>0</v>
      </c>
      <c r="P356" s="57">
        <f t="shared" si="4"/>
        <v>0</v>
      </c>
    </row>
    <row r="357" spans="1:16" ht="14.1" customHeight="1">
      <c r="A357" s="32"/>
      <c r="B357" s="180" t="s">
        <v>2612</v>
      </c>
      <c r="C357" s="180"/>
      <c r="D357" s="180"/>
      <c r="E357" s="180"/>
      <c r="F357" s="180"/>
      <c r="G357" s="180"/>
      <c r="H357" s="180"/>
      <c r="I357" s="180"/>
      <c r="J357" s="180"/>
      <c r="K357" s="180"/>
      <c r="L357" s="180"/>
      <c r="M357" s="180"/>
      <c r="N357" s="180"/>
      <c r="O357" s="180"/>
      <c r="P357" s="180"/>
    </row>
    <row r="358" spans="1:16" ht="14.1" customHeight="1">
      <c r="A358" s="32"/>
      <c r="B358" s="39">
        <v>341</v>
      </c>
      <c r="C358" s="31">
        <v>1</v>
      </c>
      <c r="D358" s="69" t="s">
        <v>2430</v>
      </c>
      <c r="E358" s="69" t="s">
        <v>2431</v>
      </c>
      <c r="F358" s="69" t="s">
        <v>2432</v>
      </c>
      <c r="G358" s="69" t="s">
        <v>2433</v>
      </c>
      <c r="H358" s="69" t="s">
        <v>221</v>
      </c>
      <c r="I358" s="55">
        <v>1991</v>
      </c>
      <c r="J358" s="55">
        <v>17</v>
      </c>
      <c r="K358" s="31" t="s">
        <v>26</v>
      </c>
      <c r="L358" s="55">
        <v>27</v>
      </c>
      <c r="M358" s="55">
        <v>1</v>
      </c>
      <c r="N358" s="69"/>
      <c r="O358" s="69"/>
      <c r="P358" s="32"/>
    </row>
    <row r="359" spans="1:16" ht="14.1" customHeight="1">
      <c r="A359" s="32"/>
      <c r="B359" s="39">
        <v>342</v>
      </c>
      <c r="C359" s="31">
        <v>2</v>
      </c>
      <c r="D359" s="69" t="s">
        <v>2430</v>
      </c>
      <c r="E359" s="69" t="s">
        <v>2434</v>
      </c>
      <c r="F359" s="69" t="s">
        <v>2435</v>
      </c>
      <c r="G359" s="69" t="s">
        <v>2436</v>
      </c>
      <c r="H359" s="69" t="s">
        <v>1126</v>
      </c>
      <c r="I359" s="55">
        <v>1991</v>
      </c>
      <c r="J359" s="55">
        <v>24</v>
      </c>
      <c r="K359" s="31" t="s">
        <v>26</v>
      </c>
      <c r="L359" s="55">
        <v>18</v>
      </c>
      <c r="M359" s="55">
        <v>1</v>
      </c>
      <c r="N359" s="69"/>
      <c r="O359" s="69"/>
      <c r="P359" s="32"/>
    </row>
    <row r="360" spans="1:16" ht="14.1" customHeight="1">
      <c r="A360" s="32"/>
      <c r="B360" s="39">
        <v>343</v>
      </c>
      <c r="C360" s="31">
        <v>3</v>
      </c>
      <c r="D360" s="69" t="s">
        <v>2430</v>
      </c>
      <c r="E360" s="69" t="s">
        <v>184</v>
      </c>
      <c r="F360" s="69" t="s">
        <v>2437</v>
      </c>
      <c r="G360" s="69" t="s">
        <v>2438</v>
      </c>
      <c r="H360" s="69" t="s">
        <v>2439</v>
      </c>
      <c r="I360" s="55">
        <v>1991</v>
      </c>
      <c r="J360" s="55">
        <v>55</v>
      </c>
      <c r="K360" s="31" t="s">
        <v>26</v>
      </c>
      <c r="L360" s="55">
        <v>52</v>
      </c>
      <c r="M360" s="55">
        <v>1</v>
      </c>
      <c r="N360" s="55"/>
      <c r="O360" s="55"/>
      <c r="P360" s="55"/>
    </row>
    <row r="361" spans="1:16" ht="14.1" customHeight="1">
      <c r="A361" s="32"/>
      <c r="B361" s="39">
        <v>344</v>
      </c>
      <c r="C361" s="31">
        <v>4</v>
      </c>
      <c r="D361" s="69" t="s">
        <v>2430</v>
      </c>
      <c r="E361" s="69" t="s">
        <v>2440</v>
      </c>
      <c r="F361" s="69" t="s">
        <v>2441</v>
      </c>
      <c r="G361" s="69" t="s">
        <v>189</v>
      </c>
      <c r="H361" s="69" t="s">
        <v>2442</v>
      </c>
      <c r="I361" s="55">
        <v>1992</v>
      </c>
      <c r="J361" s="55">
        <v>27</v>
      </c>
      <c r="K361" s="31" t="s">
        <v>26</v>
      </c>
      <c r="L361" s="55">
        <v>54</v>
      </c>
      <c r="M361" s="55"/>
      <c r="N361" s="55">
        <v>1</v>
      </c>
      <c r="O361" s="55"/>
      <c r="P361" s="32"/>
    </row>
    <row r="362" spans="1:16" ht="14.1" customHeight="1">
      <c r="A362" s="32"/>
      <c r="B362" s="39">
        <v>345</v>
      </c>
      <c r="C362" s="31">
        <v>5</v>
      </c>
      <c r="D362" s="69" t="s">
        <v>2430</v>
      </c>
      <c r="E362" s="69" t="s">
        <v>2443</v>
      </c>
      <c r="F362" s="69" t="s">
        <v>222</v>
      </c>
      <c r="G362" s="69" t="s">
        <v>1926</v>
      </c>
      <c r="H362" s="69" t="s">
        <v>2444</v>
      </c>
      <c r="I362" s="55">
        <v>1991</v>
      </c>
      <c r="J362" s="55">
        <v>57</v>
      </c>
      <c r="K362" s="31" t="s">
        <v>26</v>
      </c>
      <c r="L362" s="55">
        <v>27</v>
      </c>
      <c r="M362" s="55">
        <v>1</v>
      </c>
      <c r="N362" s="55"/>
      <c r="O362" s="69"/>
      <c r="P362" s="32"/>
    </row>
    <row r="363" spans="1:16" ht="14.1" customHeight="1">
      <c r="A363" s="32"/>
      <c r="B363" s="39">
        <v>346</v>
      </c>
      <c r="C363" s="31">
        <v>6</v>
      </c>
      <c r="D363" s="69" t="s">
        <v>2430</v>
      </c>
      <c r="E363" s="69" t="s">
        <v>2402</v>
      </c>
      <c r="F363" s="69" t="s">
        <v>2445</v>
      </c>
      <c r="G363" s="69" t="s">
        <v>2446</v>
      </c>
      <c r="H363" s="69" t="s">
        <v>189</v>
      </c>
      <c r="I363" s="55">
        <v>1990</v>
      </c>
      <c r="J363" s="55">
        <v>43</v>
      </c>
      <c r="K363" s="31" t="s">
        <v>26</v>
      </c>
      <c r="L363" s="55">
        <v>76</v>
      </c>
      <c r="M363" s="55"/>
      <c r="N363" s="55">
        <v>1</v>
      </c>
      <c r="O363" s="69"/>
      <c r="P363" s="32"/>
    </row>
    <row r="364" spans="1:16" ht="14.1" customHeight="1">
      <c r="A364" s="32"/>
      <c r="B364" s="39">
        <v>347</v>
      </c>
      <c r="C364" s="31">
        <v>7</v>
      </c>
      <c r="D364" s="69" t="s">
        <v>2430</v>
      </c>
      <c r="E364" s="69" t="s">
        <v>2447</v>
      </c>
      <c r="F364" s="69" t="s">
        <v>2448</v>
      </c>
      <c r="G364" s="69" t="s">
        <v>2449</v>
      </c>
      <c r="H364" s="69" t="s">
        <v>2450</v>
      </c>
      <c r="I364" s="55">
        <v>1992</v>
      </c>
      <c r="J364" s="55">
        <v>42</v>
      </c>
      <c r="K364" s="31" t="s">
        <v>26</v>
      </c>
      <c r="L364" s="55">
        <v>44</v>
      </c>
      <c r="M364" s="55">
        <v>1</v>
      </c>
      <c r="N364" s="55"/>
      <c r="O364" s="69"/>
      <c r="P364" s="32"/>
    </row>
    <row r="365" spans="1:16" ht="14.1" customHeight="1">
      <c r="A365" s="32"/>
      <c r="B365" s="39">
        <v>348</v>
      </c>
      <c r="C365" s="31">
        <v>8</v>
      </c>
      <c r="D365" s="69" t="s">
        <v>2430</v>
      </c>
      <c r="E365" s="69" t="s">
        <v>2451</v>
      </c>
      <c r="F365" s="69" t="s">
        <v>2452</v>
      </c>
      <c r="G365" s="69" t="s">
        <v>224</v>
      </c>
      <c r="H365" s="69" t="s">
        <v>2098</v>
      </c>
      <c r="I365" s="55">
        <v>1991</v>
      </c>
      <c r="J365" s="55">
        <v>24</v>
      </c>
      <c r="K365" s="31" t="s">
        <v>26</v>
      </c>
      <c r="L365" s="55">
        <v>30</v>
      </c>
      <c r="M365" s="55">
        <v>1</v>
      </c>
      <c r="N365" s="55"/>
      <c r="O365" s="69"/>
      <c r="P365" s="32"/>
    </row>
    <row r="366" spans="1:16" ht="14.1" customHeight="1">
      <c r="A366" s="32"/>
      <c r="B366" s="39">
        <v>349</v>
      </c>
      <c r="C366" s="31">
        <v>9</v>
      </c>
      <c r="D366" s="69" t="s">
        <v>2430</v>
      </c>
      <c r="E366" s="69" t="s">
        <v>209</v>
      </c>
      <c r="F366" s="69" t="s">
        <v>2453</v>
      </c>
      <c r="G366" s="69" t="s">
        <v>2454</v>
      </c>
      <c r="H366" s="69" t="s">
        <v>224</v>
      </c>
      <c r="I366" s="55">
        <v>1991</v>
      </c>
      <c r="J366" s="55">
        <v>27</v>
      </c>
      <c r="K366" s="31" t="s">
        <v>26</v>
      </c>
      <c r="L366" s="55">
        <v>37</v>
      </c>
      <c r="M366" s="55">
        <v>1</v>
      </c>
      <c r="N366" s="55"/>
      <c r="O366" s="69"/>
      <c r="P366" s="32"/>
    </row>
    <row r="367" spans="1:16" ht="14.1" customHeight="1">
      <c r="A367" s="32"/>
      <c r="B367" s="39">
        <v>350</v>
      </c>
      <c r="C367" s="31">
        <v>10</v>
      </c>
      <c r="D367" s="69" t="s">
        <v>2430</v>
      </c>
      <c r="E367" s="69" t="s">
        <v>182</v>
      </c>
      <c r="F367" s="69" t="s">
        <v>2455</v>
      </c>
      <c r="G367" s="69" t="s">
        <v>2456</v>
      </c>
      <c r="H367" s="69" t="s">
        <v>2457</v>
      </c>
      <c r="I367" s="55">
        <v>1990</v>
      </c>
      <c r="J367" s="55">
        <v>61</v>
      </c>
      <c r="K367" s="31" t="s">
        <v>26</v>
      </c>
      <c r="L367" s="55">
        <v>126</v>
      </c>
      <c r="M367" s="55"/>
      <c r="N367" s="55">
        <v>1</v>
      </c>
      <c r="O367" s="55"/>
      <c r="P367" s="32"/>
    </row>
    <row r="368" spans="1:16" ht="14.1" customHeight="1">
      <c r="A368" s="32"/>
      <c r="B368" s="39">
        <v>351</v>
      </c>
      <c r="C368" s="31">
        <v>11</v>
      </c>
      <c r="D368" s="69" t="s">
        <v>2430</v>
      </c>
      <c r="E368" s="69" t="s">
        <v>2458</v>
      </c>
      <c r="F368" s="69" t="s">
        <v>2459</v>
      </c>
      <c r="G368" s="69" t="s">
        <v>1763</v>
      </c>
      <c r="H368" s="69" t="s">
        <v>2460</v>
      </c>
      <c r="I368" s="55">
        <v>1992</v>
      </c>
      <c r="J368" s="55">
        <v>30</v>
      </c>
      <c r="K368" s="31" t="s">
        <v>26</v>
      </c>
      <c r="L368" s="55">
        <v>56</v>
      </c>
      <c r="M368" s="55"/>
      <c r="N368" s="55">
        <v>1</v>
      </c>
      <c r="O368" s="55"/>
      <c r="P368" s="32"/>
    </row>
    <row r="369" spans="1:16" ht="14.1" customHeight="1">
      <c r="A369" s="32"/>
      <c r="B369" s="39">
        <v>352</v>
      </c>
      <c r="C369" s="31">
        <v>12</v>
      </c>
      <c r="D369" s="69" t="s">
        <v>2430</v>
      </c>
      <c r="E369" s="69" t="s">
        <v>225</v>
      </c>
      <c r="F369" s="69" t="s">
        <v>185</v>
      </c>
      <c r="G369" s="69" t="s">
        <v>2461</v>
      </c>
      <c r="H369" s="69" t="s">
        <v>2462</v>
      </c>
      <c r="I369" s="55">
        <v>1992</v>
      </c>
      <c r="J369" s="55">
        <v>25</v>
      </c>
      <c r="K369" s="31" t="s">
        <v>26</v>
      </c>
      <c r="L369" s="55">
        <v>48</v>
      </c>
      <c r="M369" s="55"/>
      <c r="N369" s="55">
        <v>1</v>
      </c>
      <c r="O369" s="69"/>
      <c r="P369" s="32"/>
    </row>
    <row r="370" spans="1:16" ht="14.1" customHeight="1">
      <c r="A370" s="32"/>
      <c r="B370" s="39">
        <v>353</v>
      </c>
      <c r="C370" s="31">
        <v>13</v>
      </c>
      <c r="D370" s="69" t="s">
        <v>2430</v>
      </c>
      <c r="E370" s="69" t="s">
        <v>226</v>
      </c>
      <c r="F370" s="69" t="s">
        <v>2463</v>
      </c>
      <c r="G370" s="69" t="s">
        <v>2464</v>
      </c>
      <c r="H370" s="69" t="s">
        <v>2465</v>
      </c>
      <c r="I370" s="55">
        <v>1991</v>
      </c>
      <c r="J370" s="55">
        <v>25</v>
      </c>
      <c r="K370" s="31" t="s">
        <v>26</v>
      </c>
      <c r="L370" s="55">
        <v>34</v>
      </c>
      <c r="M370" s="55">
        <v>1</v>
      </c>
      <c r="N370" s="55"/>
      <c r="O370" s="69"/>
      <c r="P370" s="32"/>
    </row>
    <row r="371" spans="1:16" ht="14.1" customHeight="1">
      <c r="A371" s="32"/>
      <c r="B371" s="39">
        <v>354</v>
      </c>
      <c r="C371" s="31">
        <v>14</v>
      </c>
      <c r="D371" s="69" t="s">
        <v>2430</v>
      </c>
      <c r="E371" s="69" t="s">
        <v>192</v>
      </c>
      <c r="F371" s="69" t="s">
        <v>227</v>
      </c>
      <c r="G371" s="69" t="s">
        <v>2466</v>
      </c>
      <c r="H371" s="69" t="s">
        <v>2467</v>
      </c>
      <c r="I371" s="55">
        <v>1991</v>
      </c>
      <c r="J371" s="55">
        <v>30</v>
      </c>
      <c r="K371" s="31" t="s">
        <v>26</v>
      </c>
      <c r="L371" s="55">
        <v>54</v>
      </c>
      <c r="M371" s="55"/>
      <c r="N371" s="55">
        <v>1</v>
      </c>
      <c r="O371" s="69"/>
      <c r="P371" s="32"/>
    </row>
    <row r="372" spans="1:16" ht="14.1" customHeight="1">
      <c r="A372" s="32"/>
      <c r="B372" s="39">
        <v>355</v>
      </c>
      <c r="C372" s="31">
        <v>15</v>
      </c>
      <c r="D372" s="69" t="s">
        <v>2430</v>
      </c>
      <c r="E372" s="69" t="s">
        <v>2468</v>
      </c>
      <c r="F372" s="69" t="s">
        <v>2469</v>
      </c>
      <c r="G372" s="69" t="s">
        <v>2470</v>
      </c>
      <c r="H372" s="69" t="s">
        <v>2471</v>
      </c>
      <c r="I372" s="55">
        <v>1992</v>
      </c>
      <c r="J372" s="55">
        <v>34</v>
      </c>
      <c r="K372" s="31" t="s">
        <v>26</v>
      </c>
      <c r="L372" s="55">
        <v>47</v>
      </c>
      <c r="M372" s="55"/>
      <c r="N372" s="55">
        <v>1</v>
      </c>
      <c r="O372" s="69"/>
      <c r="P372" s="32"/>
    </row>
    <row r="373" spans="1:16" ht="14.1" customHeight="1">
      <c r="A373" s="32"/>
      <c r="B373" s="39">
        <v>356</v>
      </c>
      <c r="C373" s="31">
        <v>16</v>
      </c>
      <c r="D373" s="69" t="s">
        <v>2430</v>
      </c>
      <c r="E373" s="69" t="s">
        <v>2472</v>
      </c>
      <c r="F373" s="69" t="s">
        <v>2473</v>
      </c>
      <c r="G373" s="69" t="s">
        <v>228</v>
      </c>
      <c r="H373" s="69" t="s">
        <v>2474</v>
      </c>
      <c r="I373" s="55">
        <v>1991</v>
      </c>
      <c r="J373" s="55">
        <v>41</v>
      </c>
      <c r="K373" s="31" t="s">
        <v>26</v>
      </c>
      <c r="L373" s="55">
        <v>31</v>
      </c>
      <c r="M373" s="55">
        <v>1</v>
      </c>
      <c r="N373" s="69"/>
      <c r="O373" s="69"/>
      <c r="P373" s="32"/>
    </row>
    <row r="374" spans="1:16" ht="14.1" customHeight="1">
      <c r="A374" s="32"/>
      <c r="B374" s="39">
        <v>357</v>
      </c>
      <c r="C374" s="31">
        <v>17</v>
      </c>
      <c r="D374" s="69" t="s">
        <v>2475</v>
      </c>
      <c r="E374" s="69" t="s">
        <v>2476</v>
      </c>
      <c r="F374" s="69" t="s">
        <v>198</v>
      </c>
      <c r="G374" s="69" t="s">
        <v>2477</v>
      </c>
      <c r="H374" s="69" t="s">
        <v>2010</v>
      </c>
      <c r="I374" s="55">
        <v>1997</v>
      </c>
      <c r="J374" s="55">
        <v>30</v>
      </c>
      <c r="K374" s="31" t="s">
        <v>26</v>
      </c>
      <c r="L374" s="55">
        <v>41</v>
      </c>
      <c r="M374" s="55">
        <v>1</v>
      </c>
      <c r="N374" s="69"/>
      <c r="O374" s="55"/>
      <c r="P374" s="32"/>
    </row>
    <row r="375" spans="1:16" ht="14.1" customHeight="1">
      <c r="A375" s="32"/>
      <c r="B375" s="39">
        <v>358</v>
      </c>
      <c r="C375" s="31">
        <v>18</v>
      </c>
      <c r="D375" s="69" t="s">
        <v>2475</v>
      </c>
      <c r="E375" s="69" t="s">
        <v>2478</v>
      </c>
      <c r="F375" s="69" t="s">
        <v>2479</v>
      </c>
      <c r="G375" s="69" t="s">
        <v>2480</v>
      </c>
      <c r="H375" s="69" t="s">
        <v>2481</v>
      </c>
      <c r="I375" s="55">
        <v>1979</v>
      </c>
      <c r="J375" s="55">
        <v>30</v>
      </c>
      <c r="K375" s="31" t="s">
        <v>26</v>
      </c>
      <c r="L375" s="55">
        <v>36</v>
      </c>
      <c r="M375" s="55">
        <v>1</v>
      </c>
      <c r="N375" s="69"/>
      <c r="O375" s="55"/>
      <c r="P375" s="32"/>
    </row>
    <row r="376" spans="1:16" ht="14.1" customHeight="1">
      <c r="A376" s="32"/>
      <c r="B376" s="39">
        <v>359</v>
      </c>
      <c r="C376" s="31">
        <v>19</v>
      </c>
      <c r="D376" s="69" t="s">
        <v>2475</v>
      </c>
      <c r="E376" s="69" t="s">
        <v>217</v>
      </c>
      <c r="F376" s="69" t="s">
        <v>2482</v>
      </c>
      <c r="G376" s="69" t="s">
        <v>2483</v>
      </c>
      <c r="H376" s="69" t="s">
        <v>229</v>
      </c>
      <c r="I376" s="55">
        <v>2013</v>
      </c>
      <c r="J376" s="55">
        <v>35</v>
      </c>
      <c r="K376" s="31" t="s">
        <v>26</v>
      </c>
      <c r="L376" s="55">
        <v>49</v>
      </c>
      <c r="M376" s="55">
        <v>1</v>
      </c>
      <c r="N376" s="69"/>
      <c r="O376" s="69"/>
      <c r="P376" s="32"/>
    </row>
    <row r="377" spans="1:16" ht="14.1" customHeight="1">
      <c r="A377" s="32"/>
      <c r="B377" s="39">
        <v>360</v>
      </c>
      <c r="C377" s="31">
        <v>20</v>
      </c>
      <c r="D377" s="69" t="s">
        <v>2484</v>
      </c>
      <c r="E377" s="69" t="s">
        <v>2485</v>
      </c>
      <c r="F377" s="69" t="s">
        <v>2486</v>
      </c>
      <c r="G377" s="69" t="s">
        <v>2487</v>
      </c>
      <c r="H377" s="69" t="s">
        <v>2488</v>
      </c>
      <c r="I377" s="55">
        <v>2013</v>
      </c>
      <c r="J377" s="55">
        <v>29.01</v>
      </c>
      <c r="K377" s="31" t="s">
        <v>26</v>
      </c>
      <c r="L377" s="55">
        <v>36</v>
      </c>
      <c r="M377" s="55">
        <v>1</v>
      </c>
      <c r="N377" s="45"/>
      <c r="O377" s="32"/>
      <c r="P377" s="32"/>
    </row>
    <row r="378" spans="1:16" ht="14.1" customHeight="1">
      <c r="A378" s="32"/>
      <c r="B378" s="39">
        <v>361</v>
      </c>
      <c r="C378" s="31">
        <v>21</v>
      </c>
      <c r="D378" s="69" t="s">
        <v>2489</v>
      </c>
      <c r="E378" s="69" t="s">
        <v>194</v>
      </c>
      <c r="F378" s="69" t="s">
        <v>2490</v>
      </c>
      <c r="G378" s="69" t="s">
        <v>2491</v>
      </c>
      <c r="H378" s="69" t="s">
        <v>2492</v>
      </c>
      <c r="I378" s="55">
        <v>1982</v>
      </c>
      <c r="J378" s="55">
        <v>27.45</v>
      </c>
      <c r="K378" s="31" t="s">
        <v>26</v>
      </c>
      <c r="L378" s="55">
        <v>56</v>
      </c>
      <c r="M378" s="69"/>
      <c r="N378" s="55">
        <v>1</v>
      </c>
      <c r="O378" s="69"/>
      <c r="P378" s="45"/>
    </row>
    <row r="379" spans="1:16" ht="14.1" customHeight="1">
      <c r="A379" s="32"/>
      <c r="B379" s="39">
        <v>362</v>
      </c>
      <c r="C379" s="31">
        <v>22</v>
      </c>
      <c r="D379" s="69" t="s">
        <v>2489</v>
      </c>
      <c r="E379" s="69" t="s">
        <v>230</v>
      </c>
      <c r="F379" s="69" t="s">
        <v>2493</v>
      </c>
      <c r="G379" s="69" t="s">
        <v>2494</v>
      </c>
      <c r="H379" s="69" t="s">
        <v>2495</v>
      </c>
      <c r="I379" s="55">
        <v>1982</v>
      </c>
      <c r="J379" s="55">
        <v>23.32</v>
      </c>
      <c r="K379" s="31" t="s">
        <v>26</v>
      </c>
      <c r="L379" s="55">
        <v>89</v>
      </c>
      <c r="M379" s="69"/>
      <c r="N379" s="55">
        <v>1</v>
      </c>
      <c r="O379" s="69"/>
      <c r="P379" s="45"/>
    </row>
    <row r="380" spans="1:16" ht="14.1" customHeight="1">
      <c r="A380" s="32"/>
      <c r="B380" s="39">
        <v>363</v>
      </c>
      <c r="C380" s="31">
        <v>23</v>
      </c>
      <c r="D380" s="69" t="s">
        <v>2489</v>
      </c>
      <c r="E380" s="69" t="s">
        <v>2496</v>
      </c>
      <c r="F380" s="69" t="s">
        <v>2497</v>
      </c>
      <c r="G380" s="69" t="s">
        <v>2498</v>
      </c>
      <c r="H380" s="69" t="s">
        <v>2499</v>
      </c>
      <c r="I380" s="55">
        <v>1982</v>
      </c>
      <c r="J380" s="55">
        <v>32.79</v>
      </c>
      <c r="K380" s="31" t="s">
        <v>26</v>
      </c>
      <c r="L380" s="55">
        <v>57</v>
      </c>
      <c r="M380" s="69"/>
      <c r="N380" s="69"/>
      <c r="O380" s="55">
        <v>1</v>
      </c>
      <c r="P380" s="45"/>
    </row>
    <row r="381" spans="1:16" ht="14.1" customHeight="1">
      <c r="A381" s="32"/>
      <c r="B381" s="39">
        <v>364</v>
      </c>
      <c r="C381" s="31">
        <v>24</v>
      </c>
      <c r="D381" s="69" t="s">
        <v>2489</v>
      </c>
      <c r="E381" s="69" t="s">
        <v>2500</v>
      </c>
      <c r="F381" s="69" t="s">
        <v>221</v>
      </c>
      <c r="G381" s="69" t="s">
        <v>2501</v>
      </c>
      <c r="H381" s="69" t="s">
        <v>2502</v>
      </c>
      <c r="I381" s="55">
        <v>1982</v>
      </c>
      <c r="J381" s="55">
        <v>28.45</v>
      </c>
      <c r="K381" s="31" t="s">
        <v>26</v>
      </c>
      <c r="L381" s="55">
        <v>59</v>
      </c>
      <c r="M381" s="55">
        <v>1</v>
      </c>
      <c r="N381" s="69"/>
      <c r="O381" s="69"/>
      <c r="P381" s="45"/>
    </row>
    <row r="382" spans="1:16" ht="14.1" customHeight="1">
      <c r="A382" s="32"/>
      <c r="B382" s="39">
        <v>365</v>
      </c>
      <c r="C382" s="31">
        <v>25</v>
      </c>
      <c r="D382" s="69" t="s">
        <v>2489</v>
      </c>
      <c r="E382" s="69" t="s">
        <v>2503</v>
      </c>
      <c r="F382" s="69" t="s">
        <v>2504</v>
      </c>
      <c r="G382" s="69" t="s">
        <v>2505</v>
      </c>
      <c r="H382" s="69" t="s">
        <v>2506</v>
      </c>
      <c r="I382" s="55">
        <v>1987</v>
      </c>
      <c r="J382" s="55">
        <v>22.47</v>
      </c>
      <c r="K382" s="31" t="s">
        <v>26</v>
      </c>
      <c r="L382" s="55">
        <v>50</v>
      </c>
      <c r="M382" s="55">
        <v>1</v>
      </c>
      <c r="N382" s="69"/>
      <c r="O382" s="69"/>
      <c r="P382" s="45"/>
    </row>
    <row r="383" spans="1:16" ht="14.1" customHeight="1">
      <c r="A383" s="32"/>
      <c r="B383" s="39">
        <v>366</v>
      </c>
      <c r="C383" s="31">
        <v>26</v>
      </c>
      <c r="D383" s="69" t="s">
        <v>2489</v>
      </c>
      <c r="E383" s="69" t="s">
        <v>231</v>
      </c>
      <c r="F383" s="69" t="s">
        <v>1663</v>
      </c>
      <c r="G383" s="69" t="s">
        <v>2507</v>
      </c>
      <c r="H383" s="69" t="s">
        <v>2508</v>
      </c>
      <c r="I383" s="55">
        <v>1982</v>
      </c>
      <c r="J383" s="55">
        <v>25.75</v>
      </c>
      <c r="K383" s="31" t="s">
        <v>26</v>
      </c>
      <c r="L383" s="55">
        <v>48</v>
      </c>
      <c r="M383" s="55">
        <v>1</v>
      </c>
      <c r="N383" s="69"/>
      <c r="O383" s="69"/>
      <c r="P383" s="45"/>
    </row>
    <row r="384" spans="1:16" ht="14.1" customHeight="1">
      <c r="A384" s="32"/>
      <c r="B384" s="39">
        <v>367</v>
      </c>
      <c r="C384" s="31">
        <v>27</v>
      </c>
      <c r="D384" s="69" t="s">
        <v>2489</v>
      </c>
      <c r="E384" s="69" t="s">
        <v>2509</v>
      </c>
      <c r="F384" s="69" t="s">
        <v>2510</v>
      </c>
      <c r="G384" s="69" t="s">
        <v>2511</v>
      </c>
      <c r="H384" s="69" t="s">
        <v>2512</v>
      </c>
      <c r="I384" s="55">
        <v>1990</v>
      </c>
      <c r="J384" s="55">
        <v>30.75</v>
      </c>
      <c r="K384" s="31" t="s">
        <v>26</v>
      </c>
      <c r="L384" s="55">
        <v>48</v>
      </c>
      <c r="M384" s="69"/>
      <c r="N384" s="55">
        <v>1</v>
      </c>
      <c r="O384" s="69"/>
      <c r="P384" s="45"/>
    </row>
    <row r="385" spans="1:16" ht="14.1" customHeight="1">
      <c r="A385" s="32"/>
      <c r="B385" s="39">
        <v>368</v>
      </c>
      <c r="C385" s="31">
        <v>28</v>
      </c>
      <c r="D385" s="69" t="s">
        <v>2489</v>
      </c>
      <c r="E385" s="69" t="s">
        <v>2513</v>
      </c>
      <c r="F385" s="69" t="s">
        <v>2421</v>
      </c>
      <c r="G385" s="69" t="s">
        <v>2514</v>
      </c>
      <c r="H385" s="69" t="s">
        <v>2515</v>
      </c>
      <c r="I385" s="55">
        <v>1988</v>
      </c>
      <c r="J385" s="55">
        <v>19.46</v>
      </c>
      <c r="K385" s="31" t="s">
        <v>26</v>
      </c>
      <c r="L385" s="55">
        <v>32</v>
      </c>
      <c r="M385" s="69"/>
      <c r="N385" s="55">
        <v>1</v>
      </c>
      <c r="O385" s="69"/>
      <c r="P385" s="45"/>
    </row>
    <row r="386" spans="1:16" ht="14.1" customHeight="1">
      <c r="A386" s="32"/>
      <c r="B386" s="39">
        <v>369</v>
      </c>
      <c r="C386" s="31">
        <v>29</v>
      </c>
      <c r="D386" s="69" t="s">
        <v>2489</v>
      </c>
      <c r="E386" s="69" t="s">
        <v>182</v>
      </c>
      <c r="F386" s="69" t="s">
        <v>2516</v>
      </c>
      <c r="G386" s="69" t="s">
        <v>2517</v>
      </c>
      <c r="H386" s="69" t="s">
        <v>2518</v>
      </c>
      <c r="I386" s="55">
        <v>1988</v>
      </c>
      <c r="J386" s="55">
        <v>27.75</v>
      </c>
      <c r="K386" s="31" t="s">
        <v>26</v>
      </c>
      <c r="L386" s="55">
        <v>59</v>
      </c>
      <c r="M386" s="69"/>
      <c r="N386" s="55">
        <v>1</v>
      </c>
      <c r="O386" s="69"/>
      <c r="P386" s="45"/>
    </row>
    <row r="387" spans="1:16" ht="14.1" customHeight="1">
      <c r="A387" s="32"/>
      <c r="B387" s="39">
        <v>370</v>
      </c>
      <c r="C387" s="31">
        <v>30</v>
      </c>
      <c r="D387" s="69" t="s">
        <v>2489</v>
      </c>
      <c r="E387" s="69" t="s">
        <v>2519</v>
      </c>
      <c r="F387" s="69" t="s">
        <v>2520</v>
      </c>
      <c r="G387" s="69" t="s">
        <v>2009</v>
      </c>
      <c r="H387" s="69" t="s">
        <v>220</v>
      </c>
      <c r="I387" s="55">
        <v>1983</v>
      </c>
      <c r="J387" s="55">
        <v>38.32</v>
      </c>
      <c r="K387" s="31" t="s">
        <v>26</v>
      </c>
      <c r="L387" s="55">
        <v>76</v>
      </c>
      <c r="M387" s="69"/>
      <c r="N387" s="69"/>
      <c r="O387" s="55">
        <v>1</v>
      </c>
      <c r="P387" s="45"/>
    </row>
    <row r="388" spans="1:16" ht="14.1" customHeight="1">
      <c r="A388" s="32"/>
      <c r="B388" s="39">
        <v>371</v>
      </c>
      <c r="C388" s="31">
        <v>31</v>
      </c>
      <c r="D388" s="69" t="s">
        <v>2489</v>
      </c>
      <c r="E388" s="69" t="s">
        <v>2440</v>
      </c>
      <c r="F388" s="69" t="s">
        <v>2283</v>
      </c>
      <c r="G388" s="69" t="s">
        <v>2521</v>
      </c>
      <c r="H388" s="69" t="s">
        <v>2522</v>
      </c>
      <c r="I388" s="55">
        <v>1987</v>
      </c>
      <c r="J388" s="55">
        <v>20.16</v>
      </c>
      <c r="K388" s="31" t="s">
        <v>26</v>
      </c>
      <c r="L388" s="55">
        <v>40</v>
      </c>
      <c r="M388" s="69"/>
      <c r="N388" s="69"/>
      <c r="O388" s="55">
        <v>1</v>
      </c>
      <c r="P388" s="32"/>
    </row>
    <row r="389" spans="1:16" ht="14.1" customHeight="1">
      <c r="A389" s="32"/>
      <c r="B389" s="39">
        <v>372</v>
      </c>
      <c r="C389" s="31">
        <v>32</v>
      </c>
      <c r="D389" s="69" t="s">
        <v>2489</v>
      </c>
      <c r="E389" s="69" t="s">
        <v>2410</v>
      </c>
      <c r="F389" s="69" t="s">
        <v>2523</v>
      </c>
      <c r="G389" s="69" t="s">
        <v>2524</v>
      </c>
      <c r="H389" s="69" t="s">
        <v>233</v>
      </c>
      <c r="I389" s="55">
        <v>1988</v>
      </c>
      <c r="J389" s="55">
        <v>19.05</v>
      </c>
      <c r="K389" s="31" t="s">
        <v>26</v>
      </c>
      <c r="L389" s="55">
        <v>38</v>
      </c>
      <c r="M389" s="69"/>
      <c r="N389" s="69"/>
      <c r="O389" s="55">
        <v>1</v>
      </c>
      <c r="P389" s="32"/>
    </row>
    <row r="390" spans="1:16" ht="14.1" customHeight="1">
      <c r="A390" s="32"/>
      <c r="B390" s="39">
        <v>373</v>
      </c>
      <c r="C390" s="31">
        <v>33</v>
      </c>
      <c r="D390" s="69" t="s">
        <v>2489</v>
      </c>
      <c r="E390" s="69" t="s">
        <v>2525</v>
      </c>
      <c r="F390" s="69" t="s">
        <v>234</v>
      </c>
      <c r="G390" s="69" t="s">
        <v>2124</v>
      </c>
      <c r="H390" s="69" t="s">
        <v>2526</v>
      </c>
      <c r="I390" s="55">
        <v>1982</v>
      </c>
      <c r="J390" s="55">
        <v>41.45</v>
      </c>
      <c r="K390" s="31" t="s">
        <v>26</v>
      </c>
      <c r="L390" s="55">
        <v>95</v>
      </c>
      <c r="M390" s="55">
        <v>1</v>
      </c>
      <c r="N390" s="69"/>
      <c r="O390" s="69"/>
      <c r="P390" s="32"/>
    </row>
    <row r="391" spans="1:16" ht="14.1" customHeight="1">
      <c r="A391" s="32"/>
      <c r="B391" s="39">
        <v>374</v>
      </c>
      <c r="C391" s="31">
        <v>34</v>
      </c>
      <c r="D391" s="69" t="s">
        <v>2489</v>
      </c>
      <c r="E391" s="69" t="s">
        <v>235</v>
      </c>
      <c r="F391" s="69" t="s">
        <v>2527</v>
      </c>
      <c r="G391" s="69" t="s">
        <v>2528</v>
      </c>
      <c r="H391" s="69" t="s">
        <v>1665</v>
      </c>
      <c r="I391" s="55">
        <v>1987</v>
      </c>
      <c r="J391" s="55">
        <v>31.39</v>
      </c>
      <c r="K391" s="31" t="s">
        <v>26</v>
      </c>
      <c r="L391" s="55">
        <v>43</v>
      </c>
      <c r="M391" s="55">
        <v>1</v>
      </c>
      <c r="N391" s="69"/>
      <c r="O391" s="69"/>
      <c r="P391" s="32"/>
    </row>
    <row r="392" spans="1:16" ht="14.1" customHeight="1">
      <c r="A392" s="32"/>
      <c r="B392" s="39">
        <v>375</v>
      </c>
      <c r="C392" s="31">
        <v>35</v>
      </c>
      <c r="D392" s="69" t="s">
        <v>2489</v>
      </c>
      <c r="E392" s="69" t="s">
        <v>199</v>
      </c>
      <c r="F392" s="69" t="s">
        <v>2403</v>
      </c>
      <c r="G392" s="69" t="s">
        <v>2529</v>
      </c>
      <c r="H392" s="69" t="s">
        <v>2530</v>
      </c>
      <c r="I392" s="55">
        <v>1987</v>
      </c>
      <c r="J392" s="55">
        <v>15.16</v>
      </c>
      <c r="K392" s="31" t="s">
        <v>26</v>
      </c>
      <c r="L392" s="55">
        <v>28</v>
      </c>
      <c r="M392" s="55">
        <v>1</v>
      </c>
      <c r="N392" s="69"/>
      <c r="O392" s="69"/>
      <c r="P392" s="32"/>
    </row>
    <row r="393" spans="1:16" ht="14.1" customHeight="1">
      <c r="A393" s="32"/>
      <c r="B393" s="39">
        <v>376</v>
      </c>
      <c r="C393" s="31">
        <v>36</v>
      </c>
      <c r="D393" s="69" t="s">
        <v>2489</v>
      </c>
      <c r="E393" s="69" t="s">
        <v>2531</v>
      </c>
      <c r="F393" s="69" t="s">
        <v>1599</v>
      </c>
      <c r="G393" s="69" t="s">
        <v>2532</v>
      </c>
      <c r="H393" s="69" t="s">
        <v>2533</v>
      </c>
      <c r="I393" s="55">
        <v>1987</v>
      </c>
      <c r="J393" s="55">
        <v>26.06</v>
      </c>
      <c r="K393" s="31" t="s">
        <v>26</v>
      </c>
      <c r="L393" s="55">
        <v>57</v>
      </c>
      <c r="M393" s="69"/>
      <c r="N393" s="69"/>
      <c r="O393" s="55">
        <v>1</v>
      </c>
      <c r="P393" s="32"/>
    </row>
    <row r="394" spans="1:16" ht="14.1" customHeight="1">
      <c r="A394" s="32"/>
      <c r="B394" s="39">
        <v>377</v>
      </c>
      <c r="C394" s="31">
        <v>37</v>
      </c>
      <c r="D394" s="69" t="s">
        <v>236</v>
      </c>
      <c r="E394" s="69" t="s">
        <v>2534</v>
      </c>
      <c r="F394" s="69" t="s">
        <v>2535</v>
      </c>
      <c r="G394" s="69" t="s">
        <v>2536</v>
      </c>
      <c r="H394" s="69" t="s">
        <v>2537</v>
      </c>
      <c r="I394" s="55">
        <v>1979</v>
      </c>
      <c r="J394" s="55">
        <v>48</v>
      </c>
      <c r="K394" s="31" t="s">
        <v>26</v>
      </c>
      <c r="L394" s="55">
        <v>63</v>
      </c>
      <c r="M394" s="55">
        <v>1</v>
      </c>
      <c r="N394" s="55"/>
      <c r="O394" s="69"/>
      <c r="P394" s="32"/>
    </row>
    <row r="395" spans="1:16" ht="14.1" customHeight="1">
      <c r="A395" s="32"/>
      <c r="B395" s="39">
        <v>378</v>
      </c>
      <c r="C395" s="31">
        <v>38</v>
      </c>
      <c r="D395" s="69" t="s">
        <v>236</v>
      </c>
      <c r="E395" s="69" t="s">
        <v>230</v>
      </c>
      <c r="F395" s="69" t="s">
        <v>2538</v>
      </c>
      <c r="G395" s="69" t="s">
        <v>237</v>
      </c>
      <c r="H395" s="69" t="s">
        <v>2539</v>
      </c>
      <c r="I395" s="55">
        <v>1979</v>
      </c>
      <c r="J395" s="55">
        <v>38</v>
      </c>
      <c r="K395" s="31" t="s">
        <v>26</v>
      </c>
      <c r="L395" s="55">
        <v>48</v>
      </c>
      <c r="M395" s="55">
        <v>1</v>
      </c>
      <c r="N395" s="55"/>
      <c r="O395" s="69"/>
      <c r="P395" s="32"/>
    </row>
    <row r="396" spans="1:16" ht="14.1" customHeight="1">
      <c r="A396" s="32"/>
      <c r="B396" s="39">
        <v>379</v>
      </c>
      <c r="C396" s="31">
        <v>39</v>
      </c>
      <c r="D396" s="69" t="s">
        <v>236</v>
      </c>
      <c r="E396" s="69" t="s">
        <v>2540</v>
      </c>
      <c r="F396" s="69" t="s">
        <v>238</v>
      </c>
      <c r="G396" s="69" t="s">
        <v>2541</v>
      </c>
      <c r="H396" s="69" t="s">
        <v>2542</v>
      </c>
      <c r="I396" s="55">
        <v>1979</v>
      </c>
      <c r="J396" s="55">
        <v>44.5</v>
      </c>
      <c r="K396" s="31" t="s">
        <v>26</v>
      </c>
      <c r="L396" s="55">
        <v>43</v>
      </c>
      <c r="M396" s="55">
        <v>1</v>
      </c>
      <c r="N396" s="55"/>
      <c r="O396" s="69"/>
      <c r="P396" s="32"/>
    </row>
    <row r="397" spans="1:16" ht="14.1" customHeight="1">
      <c r="A397" s="32"/>
      <c r="B397" s="39">
        <v>380</v>
      </c>
      <c r="C397" s="31">
        <v>40</v>
      </c>
      <c r="D397" s="69" t="s">
        <v>236</v>
      </c>
      <c r="E397" s="69" t="s">
        <v>213</v>
      </c>
      <c r="F397" s="69" t="s">
        <v>2543</v>
      </c>
      <c r="G397" s="69" t="s">
        <v>2544</v>
      </c>
      <c r="H397" s="69" t="s">
        <v>2545</v>
      </c>
      <c r="I397" s="55">
        <v>1979</v>
      </c>
      <c r="J397" s="55">
        <v>30</v>
      </c>
      <c r="K397" s="31" t="s">
        <v>26</v>
      </c>
      <c r="L397" s="55">
        <v>26</v>
      </c>
      <c r="M397" s="55">
        <v>1</v>
      </c>
      <c r="N397" s="55"/>
      <c r="O397" s="69"/>
      <c r="P397" s="32"/>
    </row>
    <row r="398" spans="1:16" ht="14.1" customHeight="1">
      <c r="A398" s="32"/>
      <c r="B398" s="39">
        <v>381</v>
      </c>
      <c r="C398" s="31">
        <v>41</v>
      </c>
      <c r="D398" s="69" t="s">
        <v>2546</v>
      </c>
      <c r="E398" s="69" t="s">
        <v>2547</v>
      </c>
      <c r="F398" s="69" t="s">
        <v>239</v>
      </c>
      <c r="G398" s="69" t="s">
        <v>2548</v>
      </c>
      <c r="H398" s="69" t="s">
        <v>240</v>
      </c>
      <c r="I398" s="55">
        <v>1979</v>
      </c>
      <c r="J398" s="55">
        <v>25</v>
      </c>
      <c r="K398" s="31" t="s">
        <v>26</v>
      </c>
      <c r="L398" s="55">
        <v>92</v>
      </c>
      <c r="M398" s="69"/>
      <c r="N398" s="55">
        <v>1</v>
      </c>
      <c r="O398" s="69"/>
      <c r="P398" s="32"/>
    </row>
    <row r="399" spans="1:16" ht="14.1" customHeight="1">
      <c r="A399" s="32"/>
      <c r="B399" s="39">
        <v>382</v>
      </c>
      <c r="C399" s="31">
        <v>42</v>
      </c>
      <c r="D399" s="69" t="s">
        <v>2546</v>
      </c>
      <c r="E399" s="69" t="s">
        <v>2549</v>
      </c>
      <c r="F399" s="69" t="s">
        <v>2550</v>
      </c>
      <c r="G399" s="69" t="s">
        <v>2551</v>
      </c>
      <c r="H399" s="69" t="s">
        <v>2552</v>
      </c>
      <c r="I399" s="55">
        <v>1972</v>
      </c>
      <c r="J399" s="55">
        <v>25</v>
      </c>
      <c r="K399" s="31" t="s">
        <v>26</v>
      </c>
      <c r="L399" s="55">
        <v>48</v>
      </c>
      <c r="M399" s="69">
        <v>1</v>
      </c>
      <c r="N399" s="55"/>
      <c r="O399" s="69"/>
      <c r="P399" s="32"/>
    </row>
    <row r="400" spans="1:16" ht="14.1" customHeight="1">
      <c r="A400" s="32"/>
      <c r="B400" s="39">
        <v>383</v>
      </c>
      <c r="C400" s="31">
        <v>43</v>
      </c>
      <c r="D400" s="69" t="s">
        <v>2546</v>
      </c>
      <c r="E400" s="69" t="s">
        <v>2440</v>
      </c>
      <c r="F400" s="69" t="s">
        <v>2553</v>
      </c>
      <c r="G400" s="69" t="s">
        <v>2554</v>
      </c>
      <c r="H400" s="69" t="s">
        <v>2555</v>
      </c>
      <c r="I400" s="55">
        <v>1976</v>
      </c>
      <c r="J400" s="55">
        <v>40</v>
      </c>
      <c r="K400" s="31" t="s">
        <v>26</v>
      </c>
      <c r="L400" s="55">
        <v>77</v>
      </c>
      <c r="M400" s="69"/>
      <c r="N400" s="55">
        <v>1</v>
      </c>
      <c r="O400" s="69"/>
      <c r="P400" s="32"/>
    </row>
    <row r="401" spans="1:16" ht="14.1" customHeight="1">
      <c r="A401" s="32"/>
      <c r="B401" s="39">
        <v>384</v>
      </c>
      <c r="C401" s="31">
        <v>44</v>
      </c>
      <c r="D401" s="69" t="s">
        <v>2546</v>
      </c>
      <c r="E401" s="69" t="s">
        <v>2556</v>
      </c>
      <c r="F401" s="69" t="s">
        <v>2557</v>
      </c>
      <c r="G401" s="69" t="s">
        <v>2558</v>
      </c>
      <c r="H401" s="69" t="s">
        <v>1706</v>
      </c>
      <c r="I401" s="55">
        <v>1976</v>
      </c>
      <c r="J401" s="55">
        <v>26</v>
      </c>
      <c r="K401" s="31" t="s">
        <v>26</v>
      </c>
      <c r="L401" s="55">
        <v>61</v>
      </c>
      <c r="M401" s="69"/>
      <c r="N401" s="55">
        <v>1</v>
      </c>
      <c r="O401" s="69"/>
      <c r="P401" s="32"/>
    </row>
    <row r="402" spans="1:16" ht="14.1" customHeight="1">
      <c r="A402" s="32"/>
      <c r="B402" s="39">
        <v>385</v>
      </c>
      <c r="C402" s="31">
        <v>45</v>
      </c>
      <c r="D402" s="69" t="s">
        <v>2546</v>
      </c>
      <c r="E402" s="69" t="s">
        <v>197</v>
      </c>
      <c r="F402" s="69" t="s">
        <v>2559</v>
      </c>
      <c r="G402" s="69" t="s">
        <v>2560</v>
      </c>
      <c r="H402" s="69" t="s">
        <v>2561</v>
      </c>
      <c r="I402" s="55">
        <v>1979</v>
      </c>
      <c r="J402" s="55">
        <v>40</v>
      </c>
      <c r="K402" s="31" t="s">
        <v>26</v>
      </c>
      <c r="L402" s="55">
        <v>98</v>
      </c>
      <c r="M402" s="69"/>
      <c r="N402" s="32">
        <v>1</v>
      </c>
      <c r="O402" s="55"/>
      <c r="P402" s="32"/>
    </row>
    <row r="403" spans="1:16" ht="14.1" customHeight="1">
      <c r="A403" s="32"/>
      <c r="B403" s="39">
        <v>386</v>
      </c>
      <c r="C403" s="31">
        <v>46</v>
      </c>
      <c r="D403" s="69" t="s">
        <v>2546</v>
      </c>
      <c r="E403" s="69" t="s">
        <v>231</v>
      </c>
      <c r="F403" s="69" t="s">
        <v>2562</v>
      </c>
      <c r="G403" s="69" t="s">
        <v>2563</v>
      </c>
      <c r="H403" s="69" t="s">
        <v>2564</v>
      </c>
      <c r="I403" s="55">
        <v>2012</v>
      </c>
      <c r="J403" s="55">
        <v>30</v>
      </c>
      <c r="K403" s="31" t="s">
        <v>26</v>
      </c>
      <c r="L403" s="55">
        <v>82</v>
      </c>
      <c r="M403" s="32"/>
      <c r="N403" s="69">
        <v>1</v>
      </c>
      <c r="O403" s="55"/>
      <c r="P403" s="32"/>
    </row>
    <row r="404" spans="1:16" ht="14.1" customHeight="1">
      <c r="A404" s="32"/>
      <c r="B404" s="39">
        <v>387</v>
      </c>
      <c r="C404" s="31">
        <v>47</v>
      </c>
      <c r="D404" s="69" t="s">
        <v>2565</v>
      </c>
      <c r="E404" s="69" t="s">
        <v>241</v>
      </c>
      <c r="F404" s="69" t="s">
        <v>2566</v>
      </c>
      <c r="G404" s="69" t="s">
        <v>2567</v>
      </c>
      <c r="H404" s="69" t="s">
        <v>2568</v>
      </c>
      <c r="I404" s="55">
        <v>1979</v>
      </c>
      <c r="J404" s="55">
        <v>50</v>
      </c>
      <c r="K404" s="31" t="s">
        <v>26</v>
      </c>
      <c r="L404" s="55">
        <v>55</v>
      </c>
      <c r="M404" s="39">
        <v>1</v>
      </c>
      <c r="N404" s="69"/>
      <c r="O404" s="55"/>
      <c r="P404" s="32"/>
    </row>
    <row r="405" spans="1:16" ht="14.1" customHeight="1">
      <c r="A405" s="32"/>
      <c r="B405" s="39">
        <v>388</v>
      </c>
      <c r="C405" s="31">
        <v>48</v>
      </c>
      <c r="D405" s="69" t="s">
        <v>2565</v>
      </c>
      <c r="E405" s="69" t="s">
        <v>235</v>
      </c>
      <c r="F405" s="69" t="s">
        <v>2569</v>
      </c>
      <c r="G405" s="69" t="s">
        <v>2570</v>
      </c>
      <c r="H405" s="69" t="s">
        <v>2571</v>
      </c>
      <c r="I405" s="55">
        <v>1978</v>
      </c>
      <c r="J405" s="55">
        <v>35</v>
      </c>
      <c r="K405" s="31" t="s">
        <v>26</v>
      </c>
      <c r="L405" s="55">
        <v>47</v>
      </c>
      <c r="M405" s="39">
        <v>1</v>
      </c>
      <c r="N405" s="55"/>
      <c r="O405" s="69"/>
      <c r="P405" s="32"/>
    </row>
    <row r="406" spans="1:16" ht="14.1" customHeight="1">
      <c r="A406" s="32"/>
      <c r="B406" s="39">
        <v>389</v>
      </c>
      <c r="C406" s="31">
        <v>49</v>
      </c>
      <c r="D406" s="69" t="s">
        <v>2565</v>
      </c>
      <c r="E406" s="69" t="s">
        <v>2572</v>
      </c>
      <c r="F406" s="69" t="s">
        <v>2573</v>
      </c>
      <c r="G406" s="69" t="s">
        <v>2574</v>
      </c>
      <c r="H406" s="69" t="s">
        <v>2575</v>
      </c>
      <c r="I406" s="55">
        <v>1981</v>
      </c>
      <c r="J406" s="55">
        <v>55</v>
      </c>
      <c r="K406" s="31" t="s">
        <v>26</v>
      </c>
      <c r="L406" s="55">
        <v>70</v>
      </c>
      <c r="M406" s="55">
        <v>1</v>
      </c>
      <c r="N406" s="55"/>
      <c r="O406" s="32"/>
      <c r="P406" s="32"/>
    </row>
    <row r="407" spans="1:16" ht="14.1" customHeight="1">
      <c r="A407" s="32"/>
      <c r="B407" s="39">
        <v>390</v>
      </c>
      <c r="C407" s="31">
        <v>50</v>
      </c>
      <c r="D407" s="69" t="s">
        <v>2565</v>
      </c>
      <c r="E407" s="69" t="s">
        <v>2576</v>
      </c>
      <c r="F407" s="69" t="s">
        <v>2577</v>
      </c>
      <c r="G407" s="69" t="s">
        <v>2578</v>
      </c>
      <c r="H407" s="69" t="s">
        <v>2579</v>
      </c>
      <c r="I407" s="55">
        <v>1981</v>
      </c>
      <c r="J407" s="55">
        <v>35</v>
      </c>
      <c r="K407" s="31" t="s">
        <v>26</v>
      </c>
      <c r="L407" s="55">
        <v>53</v>
      </c>
      <c r="M407" s="39">
        <v>1</v>
      </c>
      <c r="N407" s="55"/>
      <c r="O407" s="69"/>
      <c r="P407" s="32"/>
    </row>
    <row r="408" spans="1:16" ht="14.1" customHeight="1">
      <c r="A408" s="32"/>
      <c r="B408" s="39">
        <v>391</v>
      </c>
      <c r="C408" s="31">
        <v>51</v>
      </c>
      <c r="D408" s="69" t="s">
        <v>2565</v>
      </c>
      <c r="E408" s="69" t="s">
        <v>210</v>
      </c>
      <c r="F408" s="69" t="s">
        <v>2580</v>
      </c>
      <c r="G408" s="69" t="s">
        <v>2581</v>
      </c>
      <c r="H408" s="69" t="s">
        <v>2582</v>
      </c>
      <c r="I408" s="55">
        <v>1976</v>
      </c>
      <c r="J408" s="55">
        <v>56</v>
      </c>
      <c r="K408" s="31" t="s">
        <v>26</v>
      </c>
      <c r="L408" s="55">
        <v>65</v>
      </c>
      <c r="M408" s="55">
        <v>1</v>
      </c>
      <c r="N408" s="55"/>
      <c r="O408" s="69"/>
      <c r="P408" s="32"/>
    </row>
    <row r="409" spans="1:16" ht="14.1" customHeight="1">
      <c r="A409" s="32"/>
      <c r="B409" s="39">
        <v>392</v>
      </c>
      <c r="C409" s="31">
        <v>52</v>
      </c>
      <c r="D409" s="69" t="s">
        <v>2565</v>
      </c>
      <c r="E409" s="69" t="s">
        <v>2583</v>
      </c>
      <c r="F409" s="69" t="s">
        <v>2584</v>
      </c>
      <c r="G409" s="69" t="s">
        <v>2585</v>
      </c>
      <c r="H409" s="69" t="s">
        <v>2586</v>
      </c>
      <c r="I409" s="55">
        <v>1977</v>
      </c>
      <c r="J409" s="55">
        <v>51.44</v>
      </c>
      <c r="K409" s="31" t="s">
        <v>26</v>
      </c>
      <c r="L409" s="55">
        <v>54</v>
      </c>
      <c r="M409" s="55">
        <v>1</v>
      </c>
      <c r="N409" s="55"/>
      <c r="O409" s="69"/>
      <c r="P409" s="32"/>
    </row>
    <row r="410" spans="1:16" ht="14.1" customHeight="1">
      <c r="A410" s="32"/>
      <c r="B410" s="39">
        <v>393</v>
      </c>
      <c r="C410" s="31">
        <v>53</v>
      </c>
      <c r="D410" s="69" t="s">
        <v>242</v>
      </c>
      <c r="E410" s="69" t="s">
        <v>2402</v>
      </c>
      <c r="F410" s="69" t="s">
        <v>2587</v>
      </c>
      <c r="G410" s="69" t="s">
        <v>2588</v>
      </c>
      <c r="H410" s="69" t="s">
        <v>2589</v>
      </c>
      <c r="I410" s="55">
        <v>1979</v>
      </c>
      <c r="J410" s="55">
        <v>40.82</v>
      </c>
      <c r="K410" s="31" t="s">
        <v>26</v>
      </c>
      <c r="L410" s="55">
        <v>54</v>
      </c>
      <c r="M410" s="55">
        <v>1</v>
      </c>
      <c r="N410" s="69"/>
      <c r="O410" s="69"/>
      <c r="P410" s="32"/>
    </row>
    <row r="411" spans="1:16" ht="14.1" customHeight="1">
      <c r="A411" s="32"/>
      <c r="B411" s="39">
        <v>394</v>
      </c>
      <c r="C411" s="31">
        <v>54</v>
      </c>
      <c r="D411" s="69" t="s">
        <v>242</v>
      </c>
      <c r="E411" s="69" t="s">
        <v>2316</v>
      </c>
      <c r="F411" s="69" t="s">
        <v>2590</v>
      </c>
      <c r="G411" s="69" t="s">
        <v>2591</v>
      </c>
      <c r="H411" s="69" t="s">
        <v>243</v>
      </c>
      <c r="I411" s="55">
        <v>1979</v>
      </c>
      <c r="J411" s="55">
        <v>37.31</v>
      </c>
      <c r="K411" s="31" t="s">
        <v>26</v>
      </c>
      <c r="L411" s="55">
        <v>51</v>
      </c>
      <c r="M411" s="55">
        <v>1</v>
      </c>
      <c r="N411" s="69"/>
      <c r="O411" s="32"/>
      <c r="P411" s="32"/>
    </row>
    <row r="412" spans="1:16" ht="14.1" customHeight="1">
      <c r="A412" s="32"/>
      <c r="B412" s="39">
        <v>395</v>
      </c>
      <c r="C412" s="31">
        <v>55</v>
      </c>
      <c r="D412" s="69" t="s">
        <v>242</v>
      </c>
      <c r="E412" s="69" t="s">
        <v>2592</v>
      </c>
      <c r="F412" s="69" t="s">
        <v>2593</v>
      </c>
      <c r="G412" s="69" t="s">
        <v>2594</v>
      </c>
      <c r="H412" s="69" t="s">
        <v>2595</v>
      </c>
      <c r="I412" s="55">
        <v>1979</v>
      </c>
      <c r="J412" s="55">
        <v>10.5</v>
      </c>
      <c r="K412" s="31" t="s">
        <v>26</v>
      </c>
      <c r="L412" s="55">
        <v>12</v>
      </c>
      <c r="M412" s="55">
        <v>1</v>
      </c>
      <c r="N412" s="69"/>
      <c r="O412" s="69"/>
      <c r="P412" s="32"/>
    </row>
    <row r="413" spans="1:16" ht="14.1" customHeight="1">
      <c r="A413" s="32"/>
      <c r="B413" s="39">
        <v>396</v>
      </c>
      <c r="C413" s="31">
        <v>56</v>
      </c>
      <c r="D413" s="69" t="s">
        <v>242</v>
      </c>
      <c r="E413" s="69" t="s">
        <v>2596</v>
      </c>
      <c r="F413" s="69" t="s">
        <v>2597</v>
      </c>
      <c r="G413" s="69" t="s">
        <v>2598</v>
      </c>
      <c r="H413" s="69" t="s">
        <v>2599</v>
      </c>
      <c r="I413" s="55">
        <v>2015</v>
      </c>
      <c r="J413" s="55">
        <v>35.42</v>
      </c>
      <c r="K413" s="31" t="s">
        <v>26</v>
      </c>
      <c r="L413" s="55">
        <v>50</v>
      </c>
      <c r="M413" s="55">
        <v>1</v>
      </c>
      <c r="N413" s="69"/>
      <c r="O413" s="69"/>
      <c r="P413" s="32"/>
    </row>
    <row r="414" spans="1:16" ht="14.1" customHeight="1">
      <c r="A414" s="32"/>
      <c r="B414" s="39">
        <v>397</v>
      </c>
      <c r="C414" s="31">
        <v>57</v>
      </c>
      <c r="D414" s="69" t="s">
        <v>242</v>
      </c>
      <c r="E414" s="69" t="s">
        <v>2600</v>
      </c>
      <c r="F414" s="69" t="s">
        <v>2601</v>
      </c>
      <c r="G414" s="69" t="s">
        <v>2602</v>
      </c>
      <c r="H414" s="69" t="s">
        <v>2603</v>
      </c>
      <c r="I414" s="55">
        <v>2023</v>
      </c>
      <c r="J414" s="55">
        <v>12.95</v>
      </c>
      <c r="K414" s="31" t="s">
        <v>26</v>
      </c>
      <c r="L414" s="55">
        <v>17</v>
      </c>
      <c r="M414" s="55">
        <v>1</v>
      </c>
      <c r="N414" s="69"/>
      <c r="O414" s="69"/>
      <c r="P414" s="32"/>
    </row>
    <row r="415" spans="1:16" ht="14.1" customHeight="1">
      <c r="A415" s="32"/>
      <c r="B415" s="39">
        <v>398</v>
      </c>
      <c r="C415" s="31">
        <v>58</v>
      </c>
      <c r="D415" s="69" t="s">
        <v>244</v>
      </c>
      <c r="E415" s="69" t="s">
        <v>2604</v>
      </c>
      <c r="F415" s="69" t="s">
        <v>2605</v>
      </c>
      <c r="G415" s="69" t="s">
        <v>2606</v>
      </c>
      <c r="H415" s="69" t="s">
        <v>2607</v>
      </c>
      <c r="I415" s="55">
        <v>2021</v>
      </c>
      <c r="J415" s="55">
        <v>5</v>
      </c>
      <c r="K415" s="31" t="s">
        <v>173</v>
      </c>
      <c r="L415" s="55">
        <v>21</v>
      </c>
      <c r="M415" s="55">
        <v>1</v>
      </c>
      <c r="N415" s="32"/>
      <c r="O415" s="32"/>
      <c r="P415" s="32"/>
    </row>
    <row r="416" spans="1:16" ht="14.1" customHeight="1">
      <c r="A416" s="32"/>
      <c r="B416" s="39">
        <v>399</v>
      </c>
      <c r="C416" s="31">
        <v>59</v>
      </c>
      <c r="D416" s="69" t="s">
        <v>244</v>
      </c>
      <c r="E416" s="69" t="s">
        <v>2608</v>
      </c>
      <c r="F416" s="69" t="s">
        <v>220</v>
      </c>
      <c r="G416" s="69" t="s">
        <v>2609</v>
      </c>
      <c r="H416" s="69" t="s">
        <v>2548</v>
      </c>
      <c r="I416" s="55">
        <v>2023</v>
      </c>
      <c r="J416" s="55">
        <v>17</v>
      </c>
      <c r="K416" s="31" t="s">
        <v>173</v>
      </c>
      <c r="L416" s="55">
        <v>41</v>
      </c>
      <c r="M416" s="55">
        <v>1</v>
      </c>
      <c r="N416" s="32"/>
      <c r="O416" s="32"/>
      <c r="P416" s="32"/>
    </row>
    <row r="417" spans="1:16" ht="14.1" customHeight="1">
      <c r="A417" s="32"/>
      <c r="B417" s="178" t="s">
        <v>174</v>
      </c>
      <c r="C417" s="178"/>
      <c r="D417" s="178"/>
      <c r="E417" s="178"/>
      <c r="F417" s="178"/>
      <c r="G417" s="178"/>
      <c r="H417" s="178"/>
      <c r="I417" s="31"/>
      <c r="J417" s="57">
        <f>SUM(J358:J416)</f>
        <v>1903.7300000000002</v>
      </c>
      <c r="K417" s="57">
        <f t="shared" ref="K417:P417" si="5">SUM(K358:K416)</f>
        <v>0</v>
      </c>
      <c r="L417" s="57">
        <f t="shared" si="5"/>
        <v>3026</v>
      </c>
      <c r="M417" s="57">
        <f t="shared" si="5"/>
        <v>37</v>
      </c>
      <c r="N417" s="57">
        <f t="shared" si="5"/>
        <v>17</v>
      </c>
      <c r="O417" s="57">
        <f t="shared" si="5"/>
        <v>5</v>
      </c>
      <c r="P417" s="57">
        <f t="shared" si="5"/>
        <v>0</v>
      </c>
    </row>
    <row r="418" spans="1:16" ht="14.1" customHeight="1">
      <c r="A418" s="32"/>
      <c r="B418" s="180" t="s">
        <v>2613</v>
      </c>
      <c r="C418" s="180"/>
      <c r="D418" s="180"/>
      <c r="E418" s="180"/>
      <c r="F418" s="180"/>
      <c r="G418" s="180"/>
      <c r="H418" s="180"/>
      <c r="I418" s="180"/>
      <c r="J418" s="180"/>
      <c r="K418" s="180"/>
      <c r="L418" s="180"/>
      <c r="M418" s="180"/>
      <c r="N418" s="180"/>
      <c r="O418" s="180"/>
      <c r="P418" s="180"/>
    </row>
    <row r="419" spans="1:16" ht="14.1" customHeight="1">
      <c r="A419" s="32"/>
      <c r="B419" s="39">
        <v>400</v>
      </c>
      <c r="C419" s="31">
        <v>1</v>
      </c>
      <c r="D419" s="37" t="s">
        <v>581</v>
      </c>
      <c r="E419" s="46" t="s">
        <v>2786</v>
      </c>
      <c r="F419" s="46" t="s">
        <v>3109</v>
      </c>
      <c r="G419" s="46" t="s">
        <v>3110</v>
      </c>
      <c r="H419" s="46" t="s">
        <v>429</v>
      </c>
      <c r="I419" s="58">
        <v>1995</v>
      </c>
      <c r="J419" s="39">
        <v>16</v>
      </c>
      <c r="K419" s="31" t="s">
        <v>26</v>
      </c>
      <c r="L419" s="39">
        <v>25</v>
      </c>
      <c r="M419" s="31"/>
      <c r="N419" s="31">
        <v>1</v>
      </c>
      <c r="O419" s="31"/>
      <c r="P419" s="31"/>
    </row>
    <row r="420" spans="1:16" ht="14.1" customHeight="1">
      <c r="A420" s="32"/>
      <c r="B420" s="39">
        <v>401</v>
      </c>
      <c r="C420" s="31">
        <v>2</v>
      </c>
      <c r="D420" s="37" t="s">
        <v>581</v>
      </c>
      <c r="E420" s="46" t="s">
        <v>3111</v>
      </c>
      <c r="F420" s="46" t="s">
        <v>3112</v>
      </c>
      <c r="G420" s="46" t="s">
        <v>3113</v>
      </c>
      <c r="H420" s="46" t="s">
        <v>3114</v>
      </c>
      <c r="I420" s="58">
        <v>1995</v>
      </c>
      <c r="J420" s="39">
        <v>23</v>
      </c>
      <c r="K420" s="31" t="s">
        <v>26</v>
      </c>
      <c r="L420" s="39">
        <v>37</v>
      </c>
      <c r="M420" s="31"/>
      <c r="N420" s="31">
        <v>1</v>
      </c>
      <c r="O420" s="31"/>
      <c r="P420" s="31"/>
    </row>
    <row r="421" spans="1:16" ht="14.1" customHeight="1">
      <c r="A421" s="32"/>
      <c r="B421" s="39">
        <v>402</v>
      </c>
      <c r="C421" s="31">
        <v>3</v>
      </c>
      <c r="D421" s="37" t="s">
        <v>581</v>
      </c>
      <c r="E421" s="46" t="s">
        <v>217</v>
      </c>
      <c r="F421" s="46" t="s">
        <v>3115</v>
      </c>
      <c r="G421" s="46" t="s">
        <v>3116</v>
      </c>
      <c r="H421" s="46" t="s">
        <v>3117</v>
      </c>
      <c r="I421" s="58">
        <v>1995</v>
      </c>
      <c r="J421" s="39">
        <v>28.2</v>
      </c>
      <c r="K421" s="31" t="s">
        <v>26</v>
      </c>
      <c r="L421" s="39">
        <v>52</v>
      </c>
      <c r="M421" s="31"/>
      <c r="N421" s="31">
        <v>1</v>
      </c>
      <c r="O421" s="31"/>
      <c r="P421" s="31"/>
    </row>
    <row r="422" spans="1:16" ht="14.1" customHeight="1">
      <c r="A422" s="32"/>
      <c r="B422" s="39">
        <v>403</v>
      </c>
      <c r="C422" s="31">
        <v>4</v>
      </c>
      <c r="D422" s="37" t="s">
        <v>582</v>
      </c>
      <c r="E422" s="46" t="s">
        <v>3118</v>
      </c>
      <c r="F422" s="46" t="s">
        <v>3119</v>
      </c>
      <c r="G422" s="46" t="s">
        <v>3120</v>
      </c>
      <c r="H422" s="46" t="s">
        <v>3121</v>
      </c>
      <c r="I422" s="58">
        <v>1981</v>
      </c>
      <c r="J422" s="58">
        <v>33</v>
      </c>
      <c r="K422" s="31" t="s">
        <v>26</v>
      </c>
      <c r="L422" s="39">
        <v>45</v>
      </c>
      <c r="M422" s="31"/>
      <c r="N422" s="31">
        <v>1</v>
      </c>
      <c r="O422" s="31"/>
      <c r="P422" s="31"/>
    </row>
    <row r="423" spans="1:16" ht="14.1" customHeight="1">
      <c r="A423" s="32"/>
      <c r="B423" s="39">
        <v>404</v>
      </c>
      <c r="C423" s="31">
        <v>5</v>
      </c>
      <c r="D423" s="37" t="s">
        <v>583</v>
      </c>
      <c r="E423" s="46" t="s">
        <v>3122</v>
      </c>
      <c r="F423" s="46" t="s">
        <v>3123</v>
      </c>
      <c r="G423" s="46" t="s">
        <v>3124</v>
      </c>
      <c r="H423" s="46" t="s">
        <v>3125</v>
      </c>
      <c r="I423" s="58">
        <v>1986</v>
      </c>
      <c r="J423" s="58">
        <v>23</v>
      </c>
      <c r="K423" s="31" t="s">
        <v>26</v>
      </c>
      <c r="L423" s="58">
        <v>25</v>
      </c>
      <c r="M423" s="31"/>
      <c r="N423" s="31">
        <v>1</v>
      </c>
      <c r="O423" s="31"/>
      <c r="P423" s="31"/>
    </row>
    <row r="424" spans="1:16" ht="14.1" customHeight="1">
      <c r="A424" s="32"/>
      <c r="B424" s="39">
        <v>405</v>
      </c>
      <c r="C424" s="31">
        <v>6</v>
      </c>
      <c r="D424" s="37" t="s">
        <v>583</v>
      </c>
      <c r="E424" s="46" t="s">
        <v>1655</v>
      </c>
      <c r="F424" s="46" t="s">
        <v>3126</v>
      </c>
      <c r="G424" s="46" t="s">
        <v>3127</v>
      </c>
      <c r="H424" s="46" t="s">
        <v>3128</v>
      </c>
      <c r="I424" s="58">
        <v>2010</v>
      </c>
      <c r="J424" s="58">
        <v>25</v>
      </c>
      <c r="K424" s="31" t="s">
        <v>26</v>
      </c>
      <c r="L424" s="58">
        <v>30</v>
      </c>
      <c r="M424" s="31"/>
      <c r="N424" s="31">
        <v>1</v>
      </c>
      <c r="O424" s="31"/>
      <c r="P424" s="31"/>
    </row>
    <row r="425" spans="1:16" ht="14.1" customHeight="1">
      <c r="A425" s="32"/>
      <c r="B425" s="39">
        <v>406</v>
      </c>
      <c r="C425" s="31">
        <v>7</v>
      </c>
      <c r="D425" s="37" t="s">
        <v>583</v>
      </c>
      <c r="E425" s="46" t="s">
        <v>3129</v>
      </c>
      <c r="F425" s="46" t="s">
        <v>3130</v>
      </c>
      <c r="G425" s="46" t="s">
        <v>3131</v>
      </c>
      <c r="H425" s="46" t="s">
        <v>3132</v>
      </c>
      <c r="I425" s="58">
        <v>2005</v>
      </c>
      <c r="J425" s="58">
        <v>32</v>
      </c>
      <c r="K425" s="31" t="s">
        <v>26</v>
      </c>
      <c r="L425" s="58">
        <v>43</v>
      </c>
      <c r="M425" s="31"/>
      <c r="N425" s="31">
        <v>1</v>
      </c>
      <c r="O425" s="31"/>
      <c r="P425" s="31"/>
    </row>
    <row r="426" spans="1:16" ht="14.1" customHeight="1">
      <c r="A426" s="32"/>
      <c r="B426" s="39">
        <v>407</v>
      </c>
      <c r="C426" s="31">
        <v>8</v>
      </c>
      <c r="D426" s="37" t="s">
        <v>583</v>
      </c>
      <c r="E426" s="46" t="s">
        <v>545</v>
      </c>
      <c r="F426" s="46" t="s">
        <v>3133</v>
      </c>
      <c r="G426" s="46" t="s">
        <v>3134</v>
      </c>
      <c r="H426" s="46" t="s">
        <v>3135</v>
      </c>
      <c r="I426" s="58">
        <v>1983</v>
      </c>
      <c r="J426" s="58">
        <v>33.6</v>
      </c>
      <c r="K426" s="31" t="s">
        <v>26</v>
      </c>
      <c r="L426" s="31">
        <v>42</v>
      </c>
      <c r="M426" s="31"/>
      <c r="N426" s="31">
        <v>1</v>
      </c>
      <c r="O426" s="31"/>
      <c r="P426" s="31"/>
    </row>
    <row r="427" spans="1:16" ht="14.1" customHeight="1">
      <c r="A427" s="32"/>
      <c r="B427" s="39">
        <v>408</v>
      </c>
      <c r="C427" s="31">
        <v>9</v>
      </c>
      <c r="D427" s="37" t="s">
        <v>581</v>
      </c>
      <c r="E427" s="46" t="s">
        <v>3111</v>
      </c>
      <c r="F427" s="46" t="s">
        <v>3112</v>
      </c>
      <c r="G427" s="46" t="s">
        <v>3113</v>
      </c>
      <c r="H427" s="46" t="s">
        <v>3114</v>
      </c>
      <c r="I427" s="58">
        <v>1995</v>
      </c>
      <c r="J427" s="39">
        <v>23</v>
      </c>
      <c r="K427" s="31" t="s">
        <v>26</v>
      </c>
      <c r="L427" s="39">
        <v>37</v>
      </c>
      <c r="M427" s="31"/>
      <c r="N427" s="31">
        <v>1</v>
      </c>
      <c r="O427" s="31"/>
      <c r="P427" s="31"/>
    </row>
    <row r="428" spans="1:16" ht="14.1" customHeight="1">
      <c r="A428" s="32"/>
      <c r="B428" s="178" t="s">
        <v>174</v>
      </c>
      <c r="C428" s="178"/>
      <c r="D428" s="178"/>
      <c r="E428" s="178"/>
      <c r="F428" s="178"/>
      <c r="G428" s="178"/>
      <c r="H428" s="178"/>
      <c r="I428" s="31"/>
      <c r="J428" s="57">
        <f>SUM(J419:J427)</f>
        <v>236.79999999999998</v>
      </c>
      <c r="K428" s="57">
        <f t="shared" ref="K428:P428" si="6">SUM(K419:K427)</f>
        <v>0</v>
      </c>
      <c r="L428" s="57">
        <f t="shared" si="6"/>
        <v>336</v>
      </c>
      <c r="M428" s="57">
        <f t="shared" si="6"/>
        <v>0</v>
      </c>
      <c r="N428" s="57">
        <f t="shared" si="6"/>
        <v>9</v>
      </c>
      <c r="O428" s="57">
        <f t="shared" si="6"/>
        <v>0</v>
      </c>
      <c r="P428" s="57">
        <f t="shared" si="6"/>
        <v>0</v>
      </c>
    </row>
    <row r="429" spans="1:16" ht="14.1" customHeight="1">
      <c r="A429" s="32"/>
      <c r="B429" s="180" t="s">
        <v>3136</v>
      </c>
      <c r="C429" s="180"/>
      <c r="D429" s="180"/>
      <c r="E429" s="180"/>
      <c r="F429" s="180"/>
      <c r="G429" s="180"/>
      <c r="H429" s="180"/>
      <c r="I429" s="180"/>
      <c r="J429" s="180"/>
      <c r="K429" s="180"/>
      <c r="L429" s="180"/>
      <c r="M429" s="180"/>
      <c r="N429" s="180"/>
      <c r="O429" s="180"/>
      <c r="P429" s="180"/>
    </row>
    <row r="430" spans="1:16" ht="14.1" customHeight="1">
      <c r="A430" s="32"/>
      <c r="B430" s="39">
        <v>409</v>
      </c>
      <c r="C430" s="31">
        <v>1</v>
      </c>
      <c r="D430" s="49" t="s">
        <v>575</v>
      </c>
      <c r="E430" s="46" t="s">
        <v>383</v>
      </c>
      <c r="F430" s="46" t="s">
        <v>1812</v>
      </c>
      <c r="G430" s="46" t="s">
        <v>3137</v>
      </c>
      <c r="H430" s="46" t="s">
        <v>3138</v>
      </c>
      <c r="I430" s="58">
        <v>1989</v>
      </c>
      <c r="J430" s="58">
        <v>30</v>
      </c>
      <c r="K430" s="31" t="s">
        <v>26</v>
      </c>
      <c r="L430" s="58">
        <v>56</v>
      </c>
      <c r="M430" s="58"/>
      <c r="N430" s="31">
        <v>1</v>
      </c>
      <c r="O430" s="31"/>
      <c r="P430" s="32"/>
    </row>
    <row r="431" spans="1:16" ht="14.1" customHeight="1">
      <c r="A431" s="32"/>
      <c r="B431" s="39">
        <v>410</v>
      </c>
      <c r="C431" s="31">
        <v>2</v>
      </c>
      <c r="D431" s="49" t="s">
        <v>575</v>
      </c>
      <c r="E431" s="46" t="s">
        <v>3139</v>
      </c>
      <c r="F431" s="46" t="s">
        <v>3140</v>
      </c>
      <c r="G431" s="46" t="s">
        <v>3141</v>
      </c>
      <c r="H431" s="46" t="s">
        <v>3142</v>
      </c>
      <c r="I431" s="58">
        <v>1989</v>
      </c>
      <c r="J431" s="58">
        <v>30</v>
      </c>
      <c r="K431" s="31" t="s">
        <v>26</v>
      </c>
      <c r="L431" s="58">
        <v>48</v>
      </c>
      <c r="M431" s="58">
        <v>1</v>
      </c>
      <c r="N431" s="31"/>
      <c r="O431" s="31"/>
      <c r="P431" s="32"/>
    </row>
    <row r="432" spans="1:16" ht="14.1" customHeight="1">
      <c r="A432" s="32"/>
      <c r="B432" s="39">
        <v>411</v>
      </c>
      <c r="C432" s="31">
        <v>3</v>
      </c>
      <c r="D432" s="49" t="s">
        <v>575</v>
      </c>
      <c r="E432" s="46" t="s">
        <v>199</v>
      </c>
      <c r="F432" s="46" t="s">
        <v>2388</v>
      </c>
      <c r="G432" s="46" t="s">
        <v>3143</v>
      </c>
      <c r="H432" s="46" t="s">
        <v>2306</v>
      </c>
      <c r="I432" s="58">
        <v>2007</v>
      </c>
      <c r="J432" s="58">
        <v>15</v>
      </c>
      <c r="K432" s="31" t="s">
        <v>26</v>
      </c>
      <c r="L432" s="58">
        <v>39</v>
      </c>
      <c r="M432" s="58">
        <v>1</v>
      </c>
      <c r="N432" s="31"/>
      <c r="O432" s="31"/>
      <c r="P432" s="32"/>
    </row>
    <row r="433" spans="1:16" ht="14.1" customHeight="1">
      <c r="A433" s="32"/>
      <c r="B433" s="39">
        <v>412</v>
      </c>
      <c r="C433" s="31">
        <v>4</v>
      </c>
      <c r="D433" s="49" t="s">
        <v>575</v>
      </c>
      <c r="E433" s="46" t="s">
        <v>3144</v>
      </c>
      <c r="F433" s="46" t="s">
        <v>3145</v>
      </c>
      <c r="G433" s="46" t="s">
        <v>3146</v>
      </c>
      <c r="H433" s="46" t="s">
        <v>3147</v>
      </c>
      <c r="I433" s="58">
        <v>1985</v>
      </c>
      <c r="J433" s="58">
        <v>14.47</v>
      </c>
      <c r="K433" s="31" t="s">
        <v>26</v>
      </c>
      <c r="L433" s="58">
        <v>41</v>
      </c>
      <c r="M433" s="58">
        <v>1</v>
      </c>
      <c r="N433" s="31"/>
      <c r="O433" s="31"/>
      <c r="P433" s="32"/>
    </row>
    <row r="434" spans="1:16" ht="14.1" customHeight="1">
      <c r="A434" s="32"/>
      <c r="B434" s="39">
        <v>413</v>
      </c>
      <c r="C434" s="31">
        <v>5</v>
      </c>
      <c r="D434" s="49" t="s">
        <v>575</v>
      </c>
      <c r="E434" s="46" t="s">
        <v>1674</v>
      </c>
      <c r="F434" s="46" t="s">
        <v>3148</v>
      </c>
      <c r="G434" s="46" t="s">
        <v>3149</v>
      </c>
      <c r="H434" s="46" t="s">
        <v>3150</v>
      </c>
      <c r="I434" s="58">
        <v>1989</v>
      </c>
      <c r="J434" s="58">
        <v>25</v>
      </c>
      <c r="K434" s="31" t="s">
        <v>26</v>
      </c>
      <c r="L434" s="58">
        <v>24</v>
      </c>
      <c r="M434" s="58">
        <v>1</v>
      </c>
      <c r="N434" s="31"/>
      <c r="O434" s="31"/>
      <c r="P434" s="32"/>
    </row>
    <row r="435" spans="1:16" ht="14.1" customHeight="1">
      <c r="A435" s="32"/>
      <c r="B435" s="39">
        <v>414</v>
      </c>
      <c r="C435" s="31">
        <v>6</v>
      </c>
      <c r="D435" s="49" t="s">
        <v>575</v>
      </c>
      <c r="E435" s="46" t="s">
        <v>2125</v>
      </c>
      <c r="F435" s="46" t="s">
        <v>3151</v>
      </c>
      <c r="G435" s="46" t="s">
        <v>3152</v>
      </c>
      <c r="H435" s="46" t="s">
        <v>3153</v>
      </c>
      <c r="I435" s="58">
        <v>2020</v>
      </c>
      <c r="J435" s="58">
        <v>30</v>
      </c>
      <c r="K435" s="58" t="s">
        <v>26</v>
      </c>
      <c r="L435" s="31">
        <v>49</v>
      </c>
      <c r="M435" s="31">
        <v>1</v>
      </c>
      <c r="N435" s="31"/>
      <c r="O435" s="31"/>
      <c r="P435" s="32"/>
    </row>
    <row r="436" spans="1:16" ht="14.1" customHeight="1">
      <c r="A436" s="32"/>
      <c r="B436" s="39">
        <v>415</v>
      </c>
      <c r="C436" s="31">
        <v>7</v>
      </c>
      <c r="D436" s="49" t="s">
        <v>3154</v>
      </c>
      <c r="E436" s="46" t="s">
        <v>2922</v>
      </c>
      <c r="F436" s="46" t="s">
        <v>1710</v>
      </c>
      <c r="G436" s="46" t="s">
        <v>3155</v>
      </c>
      <c r="H436" s="46" t="s">
        <v>3156</v>
      </c>
      <c r="I436" s="58">
        <v>1975</v>
      </c>
      <c r="J436" s="58">
        <v>15</v>
      </c>
      <c r="K436" s="31" t="s">
        <v>26</v>
      </c>
      <c r="L436" s="58">
        <v>47</v>
      </c>
      <c r="M436" s="58">
        <v>1</v>
      </c>
      <c r="N436" s="31"/>
      <c r="O436" s="31"/>
      <c r="P436" s="32"/>
    </row>
    <row r="437" spans="1:16" ht="14.1" customHeight="1">
      <c r="A437" s="32"/>
      <c r="B437" s="39">
        <v>416</v>
      </c>
      <c r="C437" s="31">
        <v>8</v>
      </c>
      <c r="D437" s="49" t="s">
        <v>3154</v>
      </c>
      <c r="E437" s="46" t="s">
        <v>2679</v>
      </c>
      <c r="F437" s="46" t="s">
        <v>3157</v>
      </c>
      <c r="G437" s="46" t="s">
        <v>2122</v>
      </c>
      <c r="H437" s="46" t="s">
        <v>3158</v>
      </c>
      <c r="I437" s="58">
        <v>1975</v>
      </c>
      <c r="J437" s="58">
        <v>15</v>
      </c>
      <c r="K437" s="31" t="s">
        <v>26</v>
      </c>
      <c r="L437" s="58">
        <v>48</v>
      </c>
      <c r="M437" s="58">
        <v>1</v>
      </c>
      <c r="N437" s="31"/>
      <c r="O437" s="31"/>
      <c r="P437" s="32"/>
    </row>
    <row r="438" spans="1:16" ht="14.1" customHeight="1">
      <c r="A438" s="32"/>
      <c r="B438" s="39">
        <v>417</v>
      </c>
      <c r="C438" s="31">
        <v>9</v>
      </c>
      <c r="D438" s="49" t="s">
        <v>3154</v>
      </c>
      <c r="E438" s="46" t="s">
        <v>2386</v>
      </c>
      <c r="F438" s="46" t="s">
        <v>3159</v>
      </c>
      <c r="G438" s="46" t="s">
        <v>3160</v>
      </c>
      <c r="H438" s="46" t="s">
        <v>3161</v>
      </c>
      <c r="I438" s="58">
        <v>1990</v>
      </c>
      <c r="J438" s="58">
        <v>35</v>
      </c>
      <c r="K438" s="31" t="s">
        <v>26</v>
      </c>
      <c r="L438" s="58">
        <v>71</v>
      </c>
      <c r="M438" s="58">
        <v>1</v>
      </c>
      <c r="N438" s="31"/>
      <c r="O438" s="31"/>
      <c r="P438" s="32"/>
    </row>
    <row r="439" spans="1:16" ht="14.1" customHeight="1">
      <c r="A439" s="32"/>
      <c r="B439" s="39">
        <v>418</v>
      </c>
      <c r="C439" s="31">
        <v>10</v>
      </c>
      <c r="D439" s="49" t="s">
        <v>3154</v>
      </c>
      <c r="E439" s="46" t="s">
        <v>3162</v>
      </c>
      <c r="F439" s="46" t="s">
        <v>3163</v>
      </c>
      <c r="G439" s="46" t="s">
        <v>2423</v>
      </c>
      <c r="H439" s="46" t="s">
        <v>224</v>
      </c>
      <c r="I439" s="58">
        <v>2015</v>
      </c>
      <c r="J439" s="58">
        <v>25</v>
      </c>
      <c r="K439" s="31" t="s">
        <v>26</v>
      </c>
      <c r="L439" s="58">
        <v>48</v>
      </c>
      <c r="M439" s="58">
        <v>1</v>
      </c>
      <c r="N439" s="31"/>
      <c r="O439" s="31"/>
      <c r="P439" s="32"/>
    </row>
    <row r="440" spans="1:16" ht="14.1" customHeight="1">
      <c r="A440" s="32"/>
      <c r="B440" s="39">
        <v>419</v>
      </c>
      <c r="C440" s="31">
        <v>11</v>
      </c>
      <c r="D440" s="49" t="s">
        <v>3154</v>
      </c>
      <c r="E440" s="46" t="s">
        <v>3164</v>
      </c>
      <c r="F440" s="46" t="s">
        <v>3165</v>
      </c>
      <c r="G440" s="46" t="s">
        <v>3166</v>
      </c>
      <c r="H440" s="46"/>
      <c r="I440" s="58">
        <v>1998</v>
      </c>
      <c r="J440" s="58">
        <v>20</v>
      </c>
      <c r="K440" s="31" t="s">
        <v>26</v>
      </c>
      <c r="L440" s="58">
        <v>39</v>
      </c>
      <c r="M440" s="37"/>
      <c r="N440" s="31">
        <v>1</v>
      </c>
      <c r="O440" s="31"/>
      <c r="P440" s="32"/>
    </row>
    <row r="441" spans="1:16" ht="14.1" customHeight="1">
      <c r="A441" s="32"/>
      <c r="B441" s="39">
        <v>420</v>
      </c>
      <c r="C441" s="31">
        <v>12</v>
      </c>
      <c r="D441" s="49" t="s">
        <v>3154</v>
      </c>
      <c r="E441" s="46" t="s">
        <v>548</v>
      </c>
      <c r="F441" s="46" t="s">
        <v>3167</v>
      </c>
      <c r="G441" s="46" t="s">
        <v>3168</v>
      </c>
      <c r="H441" s="46" t="s">
        <v>3169</v>
      </c>
      <c r="I441" s="58">
        <v>1975</v>
      </c>
      <c r="J441" s="58">
        <v>36</v>
      </c>
      <c r="K441" s="31" t="s">
        <v>26</v>
      </c>
      <c r="L441" s="58">
        <v>80</v>
      </c>
      <c r="M441" s="37"/>
      <c r="N441" s="31">
        <v>1</v>
      </c>
      <c r="O441" s="31"/>
      <c r="P441" s="32"/>
    </row>
    <row r="442" spans="1:16" ht="14.1" customHeight="1">
      <c r="A442" s="32"/>
      <c r="B442" s="39">
        <v>421</v>
      </c>
      <c r="C442" s="31">
        <v>13</v>
      </c>
      <c r="D442" s="49" t="s">
        <v>3154</v>
      </c>
      <c r="E442" s="46" t="s">
        <v>3170</v>
      </c>
      <c r="F442" s="46" t="s">
        <v>3171</v>
      </c>
      <c r="G442" s="46" t="s">
        <v>3172</v>
      </c>
      <c r="H442" s="46" t="s">
        <v>3173</v>
      </c>
      <c r="I442" s="58">
        <v>1978</v>
      </c>
      <c r="J442" s="58">
        <v>24.9</v>
      </c>
      <c r="K442" s="31" t="s">
        <v>26</v>
      </c>
      <c r="L442" s="58">
        <v>30</v>
      </c>
      <c r="M442" s="31">
        <v>1</v>
      </c>
      <c r="N442" s="37"/>
      <c r="O442" s="31"/>
      <c r="P442" s="32"/>
    </row>
    <row r="443" spans="1:16" ht="14.1" customHeight="1">
      <c r="A443" s="32"/>
      <c r="B443" s="39">
        <v>422</v>
      </c>
      <c r="C443" s="31">
        <v>14</v>
      </c>
      <c r="D443" s="49" t="s">
        <v>3154</v>
      </c>
      <c r="E443" s="46" t="s">
        <v>3174</v>
      </c>
      <c r="F443" s="46" t="s">
        <v>3175</v>
      </c>
      <c r="G443" s="46" t="s">
        <v>3176</v>
      </c>
      <c r="H443" s="46" t="s">
        <v>3177</v>
      </c>
      <c r="I443" s="58">
        <v>2019</v>
      </c>
      <c r="J443" s="31">
        <v>25</v>
      </c>
      <c r="K443" s="31" t="s">
        <v>26</v>
      </c>
      <c r="L443" s="31">
        <v>32</v>
      </c>
      <c r="M443" s="31">
        <v>1</v>
      </c>
      <c r="N443" s="31"/>
      <c r="O443" s="31"/>
      <c r="P443" s="32"/>
    </row>
    <row r="444" spans="1:16" ht="14.1" customHeight="1">
      <c r="A444" s="32"/>
      <c r="B444" s="39">
        <v>423</v>
      </c>
      <c r="C444" s="31">
        <v>15</v>
      </c>
      <c r="D444" s="49" t="s">
        <v>576</v>
      </c>
      <c r="E444" s="46" t="s">
        <v>3178</v>
      </c>
      <c r="F444" s="46" t="s">
        <v>3179</v>
      </c>
      <c r="G444" s="46" t="s">
        <v>577</v>
      </c>
      <c r="H444" s="46" t="s">
        <v>3180</v>
      </c>
      <c r="I444" s="58">
        <v>2002</v>
      </c>
      <c r="J444" s="58">
        <v>7</v>
      </c>
      <c r="K444" s="31" t="s">
        <v>26</v>
      </c>
      <c r="L444" s="58">
        <v>19</v>
      </c>
      <c r="M444" s="58"/>
      <c r="N444" s="57">
        <v>1</v>
      </c>
      <c r="O444" s="31"/>
      <c r="P444" s="32"/>
    </row>
    <row r="445" spans="1:16" ht="14.1" customHeight="1">
      <c r="A445" s="32"/>
      <c r="B445" s="39">
        <v>424</v>
      </c>
      <c r="C445" s="31">
        <v>16</v>
      </c>
      <c r="D445" s="49" t="s">
        <v>576</v>
      </c>
      <c r="E445" s="46" t="s">
        <v>182</v>
      </c>
      <c r="F445" s="46" t="s">
        <v>3181</v>
      </c>
      <c r="G445" s="46" t="s">
        <v>3182</v>
      </c>
      <c r="H445" s="46" t="s">
        <v>3183</v>
      </c>
      <c r="I445" s="58">
        <v>1981</v>
      </c>
      <c r="J445" s="58">
        <v>20.36</v>
      </c>
      <c r="K445" s="31" t="s">
        <v>26</v>
      </c>
      <c r="L445" s="58">
        <v>62</v>
      </c>
      <c r="M445" s="58"/>
      <c r="N445" s="31"/>
      <c r="O445" s="31">
        <v>1</v>
      </c>
      <c r="P445" s="32"/>
    </row>
    <row r="446" spans="1:16" ht="14.1" customHeight="1">
      <c r="A446" s="32"/>
      <c r="B446" s="39">
        <v>425</v>
      </c>
      <c r="C446" s="31">
        <v>17</v>
      </c>
      <c r="D446" s="49" t="s">
        <v>576</v>
      </c>
      <c r="E446" s="46" t="s">
        <v>2513</v>
      </c>
      <c r="F446" s="46" t="s">
        <v>3184</v>
      </c>
      <c r="G446" s="46" t="s">
        <v>577</v>
      </c>
      <c r="H446" s="46" t="s">
        <v>3180</v>
      </c>
      <c r="I446" s="58">
        <v>1981</v>
      </c>
      <c r="J446" s="58">
        <v>16</v>
      </c>
      <c r="K446" s="31" t="s">
        <v>26</v>
      </c>
      <c r="L446" s="58">
        <v>38</v>
      </c>
      <c r="M446" s="58"/>
      <c r="N446" s="31">
        <v>1</v>
      </c>
      <c r="O446" s="31"/>
      <c r="P446" s="32"/>
    </row>
    <row r="447" spans="1:16" ht="14.1" customHeight="1">
      <c r="A447" s="32"/>
      <c r="B447" s="39">
        <v>426</v>
      </c>
      <c r="C447" s="31">
        <v>18</v>
      </c>
      <c r="D447" s="49" t="s">
        <v>576</v>
      </c>
      <c r="E447" s="65" t="s">
        <v>2547</v>
      </c>
      <c r="F447" s="65" t="s">
        <v>3185</v>
      </c>
      <c r="G447" s="65" t="s">
        <v>3186</v>
      </c>
      <c r="H447" s="65" t="s">
        <v>1926</v>
      </c>
      <c r="I447" s="58">
        <v>1982</v>
      </c>
      <c r="J447" s="58">
        <v>10</v>
      </c>
      <c r="K447" s="31" t="s">
        <v>26</v>
      </c>
      <c r="L447" s="58">
        <v>37</v>
      </c>
      <c r="M447" s="58"/>
      <c r="N447" s="31">
        <v>1</v>
      </c>
      <c r="O447" s="31"/>
      <c r="P447" s="32"/>
    </row>
    <row r="448" spans="1:16" ht="14.1" customHeight="1">
      <c r="A448" s="32"/>
      <c r="B448" s="39">
        <v>427</v>
      </c>
      <c r="C448" s="31">
        <v>19</v>
      </c>
      <c r="D448" s="49" t="s">
        <v>576</v>
      </c>
      <c r="E448" s="65" t="s">
        <v>3187</v>
      </c>
      <c r="F448" s="65" t="s">
        <v>3188</v>
      </c>
      <c r="G448" s="65" t="s">
        <v>3186</v>
      </c>
      <c r="H448" s="65" t="s">
        <v>1926</v>
      </c>
      <c r="I448" s="58">
        <v>2012</v>
      </c>
      <c r="J448" s="58">
        <v>12</v>
      </c>
      <c r="K448" s="31" t="s">
        <v>26</v>
      </c>
      <c r="L448" s="58">
        <v>30</v>
      </c>
      <c r="M448" s="58">
        <v>1</v>
      </c>
      <c r="N448" s="31"/>
      <c r="O448" s="31"/>
      <c r="P448" s="32"/>
    </row>
    <row r="449" spans="1:16" ht="14.1" customHeight="1">
      <c r="A449" s="32"/>
      <c r="B449" s="39">
        <v>428</v>
      </c>
      <c r="C449" s="31">
        <v>20</v>
      </c>
      <c r="D449" s="49" t="s">
        <v>578</v>
      </c>
      <c r="E449" s="65" t="s">
        <v>192</v>
      </c>
      <c r="F449" s="65" t="s">
        <v>346</v>
      </c>
      <c r="G449" s="65" t="s">
        <v>3189</v>
      </c>
      <c r="H449" s="65" t="s">
        <v>3190</v>
      </c>
      <c r="I449" s="58">
        <v>1995</v>
      </c>
      <c r="J449" s="58">
        <v>10</v>
      </c>
      <c r="K449" s="31" t="s">
        <v>26</v>
      </c>
      <c r="L449" s="58">
        <v>49</v>
      </c>
      <c r="M449" s="31"/>
      <c r="N449" s="31">
        <v>1</v>
      </c>
      <c r="O449" s="31"/>
      <c r="P449" s="32"/>
    </row>
    <row r="450" spans="1:16" ht="14.1" customHeight="1">
      <c r="A450" s="32"/>
      <c r="B450" s="39">
        <v>429</v>
      </c>
      <c r="C450" s="31">
        <v>21</v>
      </c>
      <c r="D450" s="49" t="s">
        <v>578</v>
      </c>
      <c r="E450" s="65" t="s">
        <v>407</v>
      </c>
      <c r="F450" s="65" t="s">
        <v>3191</v>
      </c>
      <c r="G450" s="65" t="s">
        <v>3192</v>
      </c>
      <c r="H450" s="65" t="s">
        <v>3193</v>
      </c>
      <c r="I450" s="58">
        <v>2019</v>
      </c>
      <c r="J450" s="58">
        <v>10</v>
      </c>
      <c r="K450" s="31" t="s">
        <v>26</v>
      </c>
      <c r="L450" s="58">
        <v>38</v>
      </c>
      <c r="M450" s="31"/>
      <c r="N450" s="31">
        <v>1</v>
      </c>
      <c r="O450" s="31"/>
      <c r="P450" s="32"/>
    </row>
    <row r="451" spans="1:16" ht="14.1" customHeight="1">
      <c r="A451" s="32"/>
      <c r="B451" s="39">
        <v>430</v>
      </c>
      <c r="C451" s="31">
        <v>22</v>
      </c>
      <c r="D451" s="49" t="s">
        <v>578</v>
      </c>
      <c r="E451" s="65" t="s">
        <v>3122</v>
      </c>
      <c r="F451" s="65" t="s">
        <v>239</v>
      </c>
      <c r="G451" s="65" t="s">
        <v>3194</v>
      </c>
      <c r="H451" s="65" t="s">
        <v>3195</v>
      </c>
      <c r="I451" s="58">
        <v>1997</v>
      </c>
      <c r="J451" s="58">
        <v>30</v>
      </c>
      <c r="K451" s="31" t="s">
        <v>26</v>
      </c>
      <c r="L451" s="58">
        <v>58</v>
      </c>
      <c r="M451" s="31"/>
      <c r="N451" s="31"/>
      <c r="O451" s="31">
        <v>1</v>
      </c>
      <c r="P451" s="32"/>
    </row>
    <row r="452" spans="1:16" ht="14.1" customHeight="1">
      <c r="A452" s="32"/>
      <c r="B452" s="39">
        <v>431</v>
      </c>
      <c r="C452" s="31">
        <v>23</v>
      </c>
      <c r="D452" s="49" t="s">
        <v>579</v>
      </c>
      <c r="E452" s="47" t="s">
        <v>3196</v>
      </c>
      <c r="F452" s="47" t="s">
        <v>2624</v>
      </c>
      <c r="G452" s="47" t="s">
        <v>3197</v>
      </c>
      <c r="H452" s="47" t="s">
        <v>3198</v>
      </c>
      <c r="I452" s="58">
        <v>1982</v>
      </c>
      <c r="J452" s="58">
        <v>20</v>
      </c>
      <c r="K452" s="31" t="s">
        <v>26</v>
      </c>
      <c r="L452" s="58">
        <v>45</v>
      </c>
      <c r="M452" s="31"/>
      <c r="N452" s="31">
        <v>1</v>
      </c>
      <c r="O452" s="31"/>
      <c r="P452" s="32"/>
    </row>
    <row r="453" spans="1:16" ht="14.1" customHeight="1">
      <c r="A453" s="32"/>
      <c r="B453" s="39">
        <v>432</v>
      </c>
      <c r="C453" s="31">
        <v>24</v>
      </c>
      <c r="D453" s="49" t="s">
        <v>579</v>
      </c>
      <c r="E453" s="47" t="s">
        <v>3199</v>
      </c>
      <c r="F453" s="47" t="s">
        <v>3200</v>
      </c>
      <c r="G453" s="47" t="s">
        <v>3201</v>
      </c>
      <c r="H453" s="47" t="s">
        <v>3202</v>
      </c>
      <c r="I453" s="58">
        <v>2013</v>
      </c>
      <c r="J453" s="58">
        <v>21.91</v>
      </c>
      <c r="K453" s="31" t="s">
        <v>26</v>
      </c>
      <c r="L453" s="58">
        <v>39</v>
      </c>
      <c r="M453" s="31"/>
      <c r="N453" s="31">
        <v>1</v>
      </c>
      <c r="O453" s="31"/>
      <c r="P453" s="32"/>
    </row>
    <row r="454" spans="1:16" ht="14.1" customHeight="1">
      <c r="A454" s="32"/>
      <c r="B454" s="39">
        <v>433</v>
      </c>
      <c r="C454" s="31">
        <v>25</v>
      </c>
      <c r="D454" s="49" t="s">
        <v>579</v>
      </c>
      <c r="E454" s="47" t="s">
        <v>3203</v>
      </c>
      <c r="F454" s="47" t="s">
        <v>1741</v>
      </c>
      <c r="G454" s="47" t="s">
        <v>3204</v>
      </c>
      <c r="H454" s="47" t="s">
        <v>3205</v>
      </c>
      <c r="I454" s="58">
        <v>2013</v>
      </c>
      <c r="J454" s="58">
        <v>20</v>
      </c>
      <c r="K454" s="31" t="s">
        <v>26</v>
      </c>
      <c r="L454" s="58">
        <v>47</v>
      </c>
      <c r="M454" s="31">
        <v>1</v>
      </c>
      <c r="N454" s="31"/>
      <c r="O454" s="31"/>
      <c r="P454" s="32"/>
    </row>
    <row r="455" spans="1:16" ht="14.1" customHeight="1">
      <c r="A455" s="32"/>
      <c r="B455" s="178" t="s">
        <v>174</v>
      </c>
      <c r="C455" s="178"/>
      <c r="D455" s="178"/>
      <c r="E455" s="178"/>
      <c r="F455" s="178"/>
      <c r="G455" s="178"/>
      <c r="H455" s="178"/>
      <c r="I455" s="31"/>
      <c r="J455" s="57">
        <f>SUM(J430:J454)</f>
        <v>517.6400000000001</v>
      </c>
      <c r="K455" s="57">
        <f t="shared" ref="K455:P455" si="7">SUM(K430:K454)</f>
        <v>0</v>
      </c>
      <c r="L455" s="57">
        <f t="shared" si="7"/>
        <v>1114</v>
      </c>
      <c r="M455" s="57">
        <f t="shared" si="7"/>
        <v>13</v>
      </c>
      <c r="N455" s="57">
        <f t="shared" si="7"/>
        <v>10</v>
      </c>
      <c r="O455" s="57">
        <f t="shared" si="7"/>
        <v>2</v>
      </c>
      <c r="P455" s="57">
        <f t="shared" si="7"/>
        <v>0</v>
      </c>
    </row>
    <row r="456" spans="1:16" ht="14.1" customHeight="1">
      <c r="A456" s="32"/>
      <c r="B456" s="180" t="s">
        <v>3206</v>
      </c>
      <c r="C456" s="180"/>
      <c r="D456" s="180"/>
      <c r="E456" s="180"/>
      <c r="F456" s="180"/>
      <c r="G456" s="180"/>
      <c r="H456" s="180"/>
      <c r="I456" s="180"/>
      <c r="J456" s="180"/>
      <c r="K456" s="180"/>
      <c r="L456" s="180"/>
      <c r="M456" s="180"/>
      <c r="N456" s="180"/>
      <c r="O456" s="180"/>
      <c r="P456" s="180"/>
    </row>
    <row r="457" spans="1:16" ht="14.1" customHeight="1">
      <c r="A457" s="32"/>
      <c r="B457" s="39">
        <v>434</v>
      </c>
      <c r="C457" s="31">
        <v>1</v>
      </c>
      <c r="D457" s="37" t="s">
        <v>175</v>
      </c>
      <c r="E457" s="46" t="s">
        <v>3505</v>
      </c>
      <c r="F457" s="42" t="s">
        <v>3506</v>
      </c>
      <c r="G457" s="42" t="s">
        <v>176</v>
      </c>
      <c r="H457" s="42" t="s">
        <v>3507</v>
      </c>
      <c r="I457" s="31">
        <v>1979</v>
      </c>
      <c r="J457" s="31">
        <v>35</v>
      </c>
      <c r="K457" s="31" t="s">
        <v>3508</v>
      </c>
      <c r="L457" s="31">
        <v>26</v>
      </c>
      <c r="M457" s="31">
        <v>1</v>
      </c>
      <c r="N457" s="31"/>
      <c r="O457" s="31"/>
      <c r="P457" s="31"/>
    </row>
    <row r="458" spans="1:16" ht="14.1" customHeight="1">
      <c r="A458" s="32"/>
      <c r="B458" s="39">
        <v>435</v>
      </c>
      <c r="C458" s="31">
        <v>2</v>
      </c>
      <c r="D458" s="37" t="s">
        <v>175</v>
      </c>
      <c r="E458" s="46" t="s">
        <v>3504</v>
      </c>
      <c r="F458" s="65" t="s">
        <v>177</v>
      </c>
      <c r="G458" s="65" t="s">
        <v>60</v>
      </c>
      <c r="H458" s="65" t="s">
        <v>178</v>
      </c>
      <c r="I458" s="31">
        <v>2020</v>
      </c>
      <c r="J458" s="31">
        <v>35</v>
      </c>
      <c r="K458" s="31" t="s">
        <v>3508</v>
      </c>
      <c r="L458" s="31">
        <v>23</v>
      </c>
      <c r="M458" s="31">
        <v>1</v>
      </c>
      <c r="N458" s="31"/>
      <c r="O458" s="31"/>
      <c r="P458" s="31"/>
    </row>
    <row r="459" spans="1:16" ht="14.1" customHeight="1">
      <c r="A459" s="32"/>
      <c r="B459" s="39">
        <v>436</v>
      </c>
      <c r="C459" s="31">
        <v>3</v>
      </c>
      <c r="D459" s="37" t="s">
        <v>175</v>
      </c>
      <c r="E459" s="46" t="s">
        <v>57</v>
      </c>
      <c r="F459" s="46" t="s">
        <v>179</v>
      </c>
      <c r="G459" s="46" t="s">
        <v>3509</v>
      </c>
      <c r="H459" s="46" t="s">
        <v>3510</v>
      </c>
      <c r="I459" s="31">
        <v>1979</v>
      </c>
      <c r="J459" s="31">
        <v>34</v>
      </c>
      <c r="K459" s="31" t="s">
        <v>3508</v>
      </c>
      <c r="L459" s="31">
        <v>21</v>
      </c>
      <c r="M459" s="31"/>
      <c r="N459" s="31"/>
      <c r="O459" s="31">
        <v>1</v>
      </c>
      <c r="P459" s="31"/>
    </row>
    <row r="460" spans="1:16" ht="14.1" customHeight="1">
      <c r="A460" s="32"/>
      <c r="B460" s="39">
        <v>437</v>
      </c>
      <c r="C460" s="31">
        <v>4</v>
      </c>
      <c r="D460" s="37" t="s">
        <v>175</v>
      </c>
      <c r="E460" s="46" t="s">
        <v>111</v>
      </c>
      <c r="F460" s="46" t="s">
        <v>3511</v>
      </c>
      <c r="G460" s="46" t="s">
        <v>179</v>
      </c>
      <c r="H460" s="46" t="s">
        <v>3509</v>
      </c>
      <c r="I460" s="31">
        <v>2013</v>
      </c>
      <c r="J460" s="31">
        <v>30</v>
      </c>
      <c r="K460" s="31" t="s">
        <v>3508</v>
      </c>
      <c r="L460" s="31">
        <v>22</v>
      </c>
      <c r="M460" s="31"/>
      <c r="N460" s="31">
        <v>1</v>
      </c>
      <c r="O460" s="31"/>
      <c r="P460" s="31"/>
    </row>
    <row r="461" spans="1:16" ht="14.1" customHeight="1">
      <c r="A461" s="32"/>
      <c r="B461" s="39">
        <v>438</v>
      </c>
      <c r="C461" s="31">
        <v>5</v>
      </c>
      <c r="D461" s="37" t="s">
        <v>175</v>
      </c>
      <c r="E461" s="46" t="s">
        <v>134</v>
      </c>
      <c r="F461" s="65" t="s">
        <v>3512</v>
      </c>
      <c r="G461" s="65" t="s">
        <v>3513</v>
      </c>
      <c r="H461" s="65" t="s">
        <v>179</v>
      </c>
      <c r="I461" s="31">
        <v>2013</v>
      </c>
      <c r="J461" s="31">
        <v>33</v>
      </c>
      <c r="K461" s="31" t="s">
        <v>3508</v>
      </c>
      <c r="L461" s="31">
        <v>22</v>
      </c>
      <c r="M461" s="31"/>
      <c r="N461" s="31">
        <v>1</v>
      </c>
      <c r="O461" s="31"/>
      <c r="P461" s="31"/>
    </row>
    <row r="462" spans="1:16" ht="14.1" customHeight="1">
      <c r="A462" s="32"/>
      <c r="B462" s="39">
        <v>439</v>
      </c>
      <c r="C462" s="31">
        <v>6</v>
      </c>
      <c r="D462" s="37" t="s">
        <v>175</v>
      </c>
      <c r="E462" s="46" t="s">
        <v>45</v>
      </c>
      <c r="F462" s="65" t="s">
        <v>180</v>
      </c>
      <c r="G462" s="65" t="s">
        <v>3514</v>
      </c>
      <c r="H462" s="65" t="s">
        <v>3515</v>
      </c>
      <c r="I462" s="31">
        <v>1980</v>
      </c>
      <c r="J462" s="31">
        <v>60</v>
      </c>
      <c r="K462" s="31" t="s">
        <v>3508</v>
      </c>
      <c r="L462" s="31">
        <v>38</v>
      </c>
      <c r="M462" s="31"/>
      <c r="N462" s="31"/>
      <c r="O462" s="31">
        <v>1</v>
      </c>
      <c r="P462" s="31"/>
    </row>
    <row r="463" spans="1:16" ht="14.1" customHeight="1">
      <c r="A463" s="32"/>
      <c r="B463" s="39">
        <v>440</v>
      </c>
      <c r="C463" s="31">
        <v>7</v>
      </c>
      <c r="D463" s="37" t="s">
        <v>181</v>
      </c>
      <c r="E463" s="46" t="s">
        <v>3516</v>
      </c>
      <c r="F463" s="65" t="s">
        <v>3517</v>
      </c>
      <c r="G463" s="65" t="s">
        <v>3518</v>
      </c>
      <c r="H463" s="65" t="s">
        <v>3519</v>
      </c>
      <c r="I463" s="31">
        <v>2011</v>
      </c>
      <c r="J463" s="31">
        <v>26</v>
      </c>
      <c r="K463" s="31" t="s">
        <v>3508</v>
      </c>
      <c r="L463" s="31">
        <v>37</v>
      </c>
      <c r="M463" s="31"/>
      <c r="N463" s="31">
        <v>1</v>
      </c>
      <c r="O463" s="31"/>
      <c r="P463" s="31"/>
    </row>
    <row r="464" spans="1:16" ht="14.1" customHeight="1">
      <c r="A464" s="32"/>
      <c r="B464" s="39">
        <v>441</v>
      </c>
      <c r="C464" s="31">
        <v>8</v>
      </c>
      <c r="D464" s="37" t="s">
        <v>181</v>
      </c>
      <c r="E464" s="46" t="s">
        <v>3520</v>
      </c>
      <c r="F464" s="65" t="s">
        <v>3521</v>
      </c>
      <c r="G464" s="65" t="s">
        <v>3522</v>
      </c>
      <c r="H464" s="65" t="s">
        <v>3523</v>
      </c>
      <c r="I464" s="31">
        <v>1979</v>
      </c>
      <c r="J464" s="31">
        <v>17</v>
      </c>
      <c r="K464" s="31" t="s">
        <v>3508</v>
      </c>
      <c r="L464" s="31">
        <v>28</v>
      </c>
      <c r="M464" s="31"/>
      <c r="N464" s="31">
        <v>1</v>
      </c>
      <c r="O464" s="31"/>
      <c r="P464" s="31"/>
    </row>
    <row r="465" spans="1:16" ht="14.1" customHeight="1">
      <c r="A465" s="32"/>
      <c r="B465" s="39">
        <v>442</v>
      </c>
      <c r="C465" s="31">
        <v>9</v>
      </c>
      <c r="D465" s="37" t="s">
        <v>181</v>
      </c>
      <c r="E465" s="46" t="s">
        <v>3524</v>
      </c>
      <c r="F465" s="65" t="s">
        <v>3525</v>
      </c>
      <c r="G465" s="65" t="s">
        <v>3526</v>
      </c>
      <c r="H465" s="65" t="s">
        <v>3527</v>
      </c>
      <c r="I465" s="31">
        <v>1979</v>
      </c>
      <c r="J465" s="31">
        <v>27</v>
      </c>
      <c r="K465" s="31" t="s">
        <v>3508</v>
      </c>
      <c r="L465" s="43">
        <v>37</v>
      </c>
      <c r="M465" s="31"/>
      <c r="N465" s="31">
        <v>1</v>
      </c>
      <c r="O465" s="31"/>
      <c r="P465" s="31"/>
    </row>
    <row r="466" spans="1:16" ht="14.1" customHeight="1">
      <c r="A466" s="32"/>
      <c r="B466" s="39">
        <v>443</v>
      </c>
      <c r="C466" s="31">
        <v>10</v>
      </c>
      <c r="D466" s="37" t="s">
        <v>181</v>
      </c>
      <c r="E466" s="46" t="s">
        <v>3528</v>
      </c>
      <c r="F466" s="65" t="s">
        <v>3529</v>
      </c>
      <c r="G466" s="65" t="s">
        <v>3530</v>
      </c>
      <c r="H466" s="65" t="s">
        <v>3531</v>
      </c>
      <c r="I466" s="31">
        <v>2019</v>
      </c>
      <c r="J466" s="31">
        <v>30</v>
      </c>
      <c r="K466" s="31" t="s">
        <v>3508</v>
      </c>
      <c r="L466" s="31">
        <v>45</v>
      </c>
      <c r="M466" s="31"/>
      <c r="N466" s="31">
        <v>1</v>
      </c>
      <c r="O466" s="31"/>
      <c r="P466" s="31"/>
    </row>
    <row r="467" spans="1:16" ht="14.1" customHeight="1">
      <c r="A467" s="32"/>
      <c r="B467" s="39">
        <v>444</v>
      </c>
      <c r="C467" s="31">
        <v>11</v>
      </c>
      <c r="D467" s="37" t="s">
        <v>181</v>
      </c>
      <c r="E467" s="46" t="s">
        <v>146</v>
      </c>
      <c r="F467" s="65" t="s">
        <v>3532</v>
      </c>
      <c r="G467" s="65" t="s">
        <v>3533</v>
      </c>
      <c r="H467" s="65" t="s">
        <v>3534</v>
      </c>
      <c r="I467" s="31">
        <v>2021</v>
      </c>
      <c r="J467" s="31">
        <v>27</v>
      </c>
      <c r="K467" s="31" t="s">
        <v>3508</v>
      </c>
      <c r="L467" s="31">
        <v>34</v>
      </c>
      <c r="M467" s="31">
        <v>1</v>
      </c>
      <c r="N467" s="31"/>
      <c r="O467" s="31"/>
      <c r="P467" s="31"/>
    </row>
    <row r="468" spans="1:16" ht="14.1" customHeight="1">
      <c r="A468" s="32"/>
      <c r="B468" s="39">
        <v>445</v>
      </c>
      <c r="C468" s="31">
        <v>12</v>
      </c>
      <c r="D468" s="37" t="s">
        <v>181</v>
      </c>
      <c r="E468" s="46" t="s">
        <v>3504</v>
      </c>
      <c r="F468" s="65" t="s">
        <v>3535</v>
      </c>
      <c r="G468" s="65" t="s">
        <v>3536</v>
      </c>
      <c r="H468" s="65" t="s">
        <v>3537</v>
      </c>
      <c r="I468" s="31">
        <v>2021</v>
      </c>
      <c r="J468" s="31">
        <v>14</v>
      </c>
      <c r="K468" s="31" t="s">
        <v>3508</v>
      </c>
      <c r="L468" s="31">
        <v>23</v>
      </c>
      <c r="M468" s="31">
        <v>1</v>
      </c>
      <c r="N468" s="31"/>
      <c r="O468" s="31"/>
      <c r="P468" s="31"/>
    </row>
    <row r="469" spans="1:16" ht="14.1" customHeight="1">
      <c r="A469" s="32"/>
      <c r="B469" s="32"/>
      <c r="C469" s="179" t="s">
        <v>174</v>
      </c>
      <c r="D469" s="179"/>
      <c r="E469" s="179"/>
      <c r="F469" s="179"/>
      <c r="G469" s="179"/>
      <c r="H469" s="179"/>
      <c r="I469" s="179"/>
      <c r="J469" s="56">
        <f>SUM(J457:J468)</f>
        <v>368</v>
      </c>
      <c r="K469" s="56">
        <f t="shared" ref="K469:P469" si="8">SUM(K457:K468)</f>
        <v>0</v>
      </c>
      <c r="L469" s="56">
        <f t="shared" si="8"/>
        <v>356</v>
      </c>
      <c r="M469" s="56">
        <f t="shared" si="8"/>
        <v>4</v>
      </c>
      <c r="N469" s="56">
        <f t="shared" si="8"/>
        <v>6</v>
      </c>
      <c r="O469" s="56">
        <f t="shared" si="8"/>
        <v>2</v>
      </c>
      <c r="P469" s="56">
        <f t="shared" si="8"/>
        <v>0</v>
      </c>
    </row>
    <row r="470" spans="1:16" ht="14.1" customHeight="1">
      <c r="A470" s="32"/>
      <c r="B470" s="89" t="s">
        <v>4099</v>
      </c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</row>
    <row r="471" spans="1:16" ht="14.1" customHeight="1">
      <c r="A471" s="32"/>
      <c r="B471" s="39">
        <v>446</v>
      </c>
      <c r="C471" s="81">
        <v>1</v>
      </c>
      <c r="D471" s="86" t="s">
        <v>609</v>
      </c>
      <c r="E471" s="85" t="s">
        <v>3920</v>
      </c>
      <c r="F471" s="85" t="s">
        <v>2929</v>
      </c>
      <c r="G471" s="85" t="s">
        <v>3921</v>
      </c>
      <c r="H471" s="85" t="s">
        <v>3922</v>
      </c>
      <c r="I471" s="82">
        <v>1978</v>
      </c>
      <c r="J471" s="82">
        <v>13.08</v>
      </c>
      <c r="K471" s="82" t="s">
        <v>250</v>
      </c>
      <c r="L471" s="82">
        <v>42</v>
      </c>
      <c r="M471" s="83">
        <v>0</v>
      </c>
      <c r="N471" s="83">
        <v>1</v>
      </c>
      <c r="O471" s="83">
        <v>0</v>
      </c>
      <c r="P471" s="83">
        <v>0</v>
      </c>
    </row>
    <row r="472" spans="1:16" ht="14.1" customHeight="1">
      <c r="A472" s="32"/>
      <c r="B472" s="39">
        <v>447</v>
      </c>
      <c r="C472" s="81">
        <v>2</v>
      </c>
      <c r="D472" s="86" t="s">
        <v>609</v>
      </c>
      <c r="E472" s="85" t="s">
        <v>2746</v>
      </c>
      <c r="F472" s="85" t="s">
        <v>397</v>
      </c>
      <c r="G472" s="85" t="s">
        <v>3923</v>
      </c>
      <c r="H472" s="85" t="s">
        <v>3924</v>
      </c>
      <c r="I472" s="82">
        <v>1978</v>
      </c>
      <c r="J472" s="82">
        <v>5</v>
      </c>
      <c r="K472" s="82" t="s">
        <v>250</v>
      </c>
      <c r="L472" s="82">
        <v>11</v>
      </c>
      <c r="M472" s="83">
        <v>0</v>
      </c>
      <c r="N472" s="83">
        <v>1</v>
      </c>
      <c r="O472" s="83">
        <v>0</v>
      </c>
      <c r="P472" s="83">
        <v>0</v>
      </c>
    </row>
    <row r="473" spans="1:16" ht="14.1" customHeight="1">
      <c r="A473" s="32"/>
      <c r="B473" s="39">
        <v>448</v>
      </c>
      <c r="C473" s="81">
        <v>3</v>
      </c>
      <c r="D473" s="86" t="s">
        <v>609</v>
      </c>
      <c r="E473" s="85" t="s">
        <v>3925</v>
      </c>
      <c r="F473" s="85" t="s">
        <v>3926</v>
      </c>
      <c r="G473" s="32" t="s">
        <v>3927</v>
      </c>
      <c r="H473" s="85" t="s">
        <v>3928</v>
      </c>
      <c r="I473" s="82">
        <v>2013</v>
      </c>
      <c r="J473" s="82">
        <v>13</v>
      </c>
      <c r="K473" s="82" t="s">
        <v>250</v>
      </c>
      <c r="L473" s="82">
        <v>38</v>
      </c>
      <c r="M473" s="83">
        <v>1</v>
      </c>
      <c r="N473" s="83">
        <v>0</v>
      </c>
      <c r="O473" s="83">
        <v>0</v>
      </c>
      <c r="P473" s="83">
        <v>0</v>
      </c>
    </row>
    <row r="474" spans="1:16" ht="14.1" customHeight="1">
      <c r="A474" s="32"/>
      <c r="B474" s="39">
        <v>449</v>
      </c>
      <c r="C474" s="81">
        <v>4</v>
      </c>
      <c r="D474" s="86" t="s">
        <v>609</v>
      </c>
      <c r="E474" s="85" t="s">
        <v>2458</v>
      </c>
      <c r="F474" s="85" t="s">
        <v>1758</v>
      </c>
      <c r="G474" s="85" t="s">
        <v>3929</v>
      </c>
      <c r="H474" s="85" t="s">
        <v>3930</v>
      </c>
      <c r="I474" s="82">
        <v>1977</v>
      </c>
      <c r="J474" s="82">
        <v>8</v>
      </c>
      <c r="K474" s="82" t="s">
        <v>250</v>
      </c>
      <c r="L474" s="82">
        <v>32</v>
      </c>
      <c r="M474" s="83">
        <v>0</v>
      </c>
      <c r="N474" s="83">
        <v>1</v>
      </c>
      <c r="O474" s="83">
        <v>0</v>
      </c>
      <c r="P474" s="83">
        <v>0</v>
      </c>
    </row>
    <row r="475" spans="1:16" ht="14.1" customHeight="1">
      <c r="A475" s="32"/>
      <c r="B475" s="39">
        <v>450</v>
      </c>
      <c r="C475" s="81">
        <v>5</v>
      </c>
      <c r="D475" s="86" t="s">
        <v>3931</v>
      </c>
      <c r="E475" s="85" t="s">
        <v>182</v>
      </c>
      <c r="F475" s="32" t="s">
        <v>3932</v>
      </c>
      <c r="G475" s="32" t="s">
        <v>190</v>
      </c>
      <c r="H475" s="32" t="s">
        <v>3933</v>
      </c>
      <c r="I475" s="82">
        <v>1979</v>
      </c>
      <c r="J475" s="82">
        <v>23</v>
      </c>
      <c r="K475" s="82" t="s">
        <v>250</v>
      </c>
      <c r="L475" s="82">
        <v>45</v>
      </c>
      <c r="M475" s="83">
        <v>1</v>
      </c>
      <c r="N475" s="83">
        <v>0</v>
      </c>
      <c r="O475" s="83">
        <v>0</v>
      </c>
      <c r="P475" s="83">
        <v>0</v>
      </c>
    </row>
    <row r="476" spans="1:16" ht="14.1" customHeight="1">
      <c r="A476" s="32"/>
      <c r="B476" s="39">
        <v>451</v>
      </c>
      <c r="C476" s="81">
        <v>6</v>
      </c>
      <c r="D476" s="86" t="s">
        <v>3931</v>
      </c>
      <c r="E476" s="85" t="s">
        <v>197</v>
      </c>
      <c r="F476" s="85" t="s">
        <v>3934</v>
      </c>
      <c r="G476" s="85" t="s">
        <v>1752</v>
      </c>
      <c r="H476" s="85" t="s">
        <v>3935</v>
      </c>
      <c r="I476" s="82">
        <v>1978</v>
      </c>
      <c r="J476" s="82">
        <v>28</v>
      </c>
      <c r="K476" s="82" t="s">
        <v>250</v>
      </c>
      <c r="L476" s="82">
        <v>40</v>
      </c>
      <c r="M476" s="83">
        <v>1</v>
      </c>
      <c r="N476" s="83">
        <v>0</v>
      </c>
      <c r="O476" s="83">
        <v>0</v>
      </c>
      <c r="P476" s="83">
        <v>0</v>
      </c>
    </row>
    <row r="477" spans="1:16" ht="14.1" customHeight="1">
      <c r="A477" s="32"/>
      <c r="B477" s="39">
        <v>452</v>
      </c>
      <c r="C477" s="81">
        <v>7</v>
      </c>
      <c r="D477" s="86" t="s">
        <v>3931</v>
      </c>
      <c r="E477" s="85" t="s">
        <v>3129</v>
      </c>
      <c r="F477" s="85" t="s">
        <v>3371</v>
      </c>
      <c r="G477" s="85" t="s">
        <v>3936</v>
      </c>
      <c r="H477" s="85" t="s">
        <v>1752</v>
      </c>
      <c r="I477" s="82">
        <v>2011</v>
      </c>
      <c r="J477" s="82">
        <v>23</v>
      </c>
      <c r="K477" s="82" t="s">
        <v>250</v>
      </c>
      <c r="L477" s="82">
        <v>72</v>
      </c>
      <c r="M477" s="83">
        <v>1</v>
      </c>
      <c r="N477" s="83">
        <v>0</v>
      </c>
      <c r="O477" s="83">
        <v>0</v>
      </c>
      <c r="P477" s="83">
        <v>0</v>
      </c>
    </row>
    <row r="478" spans="1:16" ht="14.1" customHeight="1">
      <c r="A478" s="32"/>
      <c r="B478" s="39">
        <v>453</v>
      </c>
      <c r="C478" s="81">
        <v>8</v>
      </c>
      <c r="D478" s="86" t="s">
        <v>3931</v>
      </c>
      <c r="E478" s="85" t="s">
        <v>3937</v>
      </c>
      <c r="F478" s="85" t="s">
        <v>2306</v>
      </c>
      <c r="G478" s="85" t="s">
        <v>3938</v>
      </c>
      <c r="H478" s="85" t="s">
        <v>3939</v>
      </c>
      <c r="I478" s="82">
        <v>2012</v>
      </c>
      <c r="J478" s="82">
        <v>27</v>
      </c>
      <c r="K478" s="82" t="s">
        <v>250</v>
      </c>
      <c r="L478" s="82">
        <v>38</v>
      </c>
      <c r="M478" s="83">
        <v>0</v>
      </c>
      <c r="N478" s="83">
        <v>1</v>
      </c>
      <c r="O478" s="83">
        <v>0</v>
      </c>
      <c r="P478" s="83">
        <v>0</v>
      </c>
    </row>
    <row r="479" spans="1:16" ht="14.1" customHeight="1">
      <c r="A479" s="32"/>
      <c r="B479" s="39">
        <v>454</v>
      </c>
      <c r="C479" s="81">
        <v>9</v>
      </c>
      <c r="D479" s="86" t="s">
        <v>3931</v>
      </c>
      <c r="E479" s="85" t="s">
        <v>427</v>
      </c>
      <c r="F479" s="85" t="s">
        <v>3940</v>
      </c>
      <c r="G479" s="85" t="s">
        <v>3941</v>
      </c>
      <c r="H479" s="85" t="s">
        <v>1754</v>
      </c>
      <c r="I479" s="82">
        <v>2018</v>
      </c>
      <c r="J479" s="82">
        <v>22</v>
      </c>
      <c r="K479" s="82" t="s">
        <v>250</v>
      </c>
      <c r="L479" s="82">
        <v>65</v>
      </c>
      <c r="M479" s="83">
        <v>0</v>
      </c>
      <c r="N479" s="83">
        <v>1</v>
      </c>
      <c r="O479" s="83">
        <v>0</v>
      </c>
      <c r="P479" s="83">
        <v>0</v>
      </c>
    </row>
    <row r="480" spans="1:16" ht="14.1" customHeight="1">
      <c r="A480" s="32"/>
      <c r="B480" s="39">
        <v>455</v>
      </c>
      <c r="C480" s="81">
        <v>10</v>
      </c>
      <c r="D480" s="86" t="s">
        <v>3931</v>
      </c>
      <c r="E480" s="85" t="s">
        <v>3942</v>
      </c>
      <c r="F480" s="85" t="s">
        <v>3943</v>
      </c>
      <c r="G480" s="85" t="s">
        <v>3944</v>
      </c>
      <c r="H480" s="85" t="s">
        <v>611</v>
      </c>
      <c r="I480" s="82">
        <v>2014</v>
      </c>
      <c r="J480" s="82">
        <v>31.22</v>
      </c>
      <c r="K480" s="82" t="s">
        <v>250</v>
      </c>
      <c r="L480" s="82">
        <v>74</v>
      </c>
      <c r="M480" s="83">
        <v>1</v>
      </c>
      <c r="N480" s="83">
        <v>0</v>
      </c>
      <c r="O480" s="83">
        <v>0</v>
      </c>
      <c r="P480" s="83">
        <v>0</v>
      </c>
    </row>
    <row r="481" spans="1:16" ht="14.1" customHeight="1">
      <c r="A481" s="32"/>
      <c r="B481" s="39">
        <v>456</v>
      </c>
      <c r="C481" s="81">
        <v>11</v>
      </c>
      <c r="D481" s="86" t="s">
        <v>1607</v>
      </c>
      <c r="E481" s="85" t="s">
        <v>1767</v>
      </c>
      <c r="F481" s="85" t="s">
        <v>278</v>
      </c>
      <c r="G481" s="85" t="s">
        <v>2793</v>
      </c>
      <c r="H481" s="85" t="s">
        <v>3945</v>
      </c>
      <c r="I481" s="82">
        <v>2011</v>
      </c>
      <c r="J481" s="82">
        <v>17</v>
      </c>
      <c r="K481" s="82" t="s">
        <v>250</v>
      </c>
      <c r="L481" s="82">
        <v>42</v>
      </c>
      <c r="M481" s="83">
        <v>0</v>
      </c>
      <c r="N481" s="83">
        <v>1</v>
      </c>
      <c r="O481" s="83">
        <v>0</v>
      </c>
      <c r="P481" s="83">
        <v>0</v>
      </c>
    </row>
    <row r="482" spans="1:16" ht="14.1" customHeight="1">
      <c r="A482" s="32"/>
      <c r="B482" s="39">
        <v>457</v>
      </c>
      <c r="C482" s="81">
        <v>12</v>
      </c>
      <c r="D482" s="86" t="s">
        <v>1607</v>
      </c>
      <c r="E482" s="85" t="s">
        <v>435</v>
      </c>
      <c r="F482" s="85" t="s">
        <v>2413</v>
      </c>
      <c r="G482" s="85" t="s">
        <v>966</v>
      </c>
      <c r="H482" s="85" t="s">
        <v>1666</v>
      </c>
      <c r="I482" s="82">
        <v>2012</v>
      </c>
      <c r="J482" s="82">
        <v>17</v>
      </c>
      <c r="K482" s="82" t="s">
        <v>250</v>
      </c>
      <c r="L482" s="82">
        <v>28</v>
      </c>
      <c r="M482" s="83">
        <v>0</v>
      </c>
      <c r="N482" s="83">
        <v>1</v>
      </c>
      <c r="O482" s="83">
        <v>0</v>
      </c>
      <c r="P482" s="83">
        <v>0</v>
      </c>
    </row>
    <row r="483" spans="1:16" ht="14.1" customHeight="1">
      <c r="A483" s="32"/>
      <c r="B483" s="39">
        <v>458</v>
      </c>
      <c r="C483" s="81">
        <v>13</v>
      </c>
      <c r="D483" s="86" t="s">
        <v>1607</v>
      </c>
      <c r="E483" s="85" t="s">
        <v>1607</v>
      </c>
      <c r="F483" s="85" t="s">
        <v>3946</v>
      </c>
      <c r="G483" s="85" t="s">
        <v>3947</v>
      </c>
      <c r="H483" s="85" t="s">
        <v>1776</v>
      </c>
      <c r="I483" s="82">
        <v>2011</v>
      </c>
      <c r="J483" s="82">
        <v>24</v>
      </c>
      <c r="K483" s="82" t="s">
        <v>250</v>
      </c>
      <c r="L483" s="82">
        <v>56</v>
      </c>
      <c r="M483" s="83">
        <v>0</v>
      </c>
      <c r="N483" s="83">
        <v>1</v>
      </c>
      <c r="O483" s="83">
        <v>0</v>
      </c>
      <c r="P483" s="83">
        <v>0</v>
      </c>
    </row>
    <row r="484" spans="1:16" ht="14.1" customHeight="1">
      <c r="A484" s="32"/>
      <c r="B484" s="39">
        <v>459</v>
      </c>
      <c r="C484" s="81">
        <v>14</v>
      </c>
      <c r="D484" s="86" t="s">
        <v>1607</v>
      </c>
      <c r="E484" s="85" t="s">
        <v>191</v>
      </c>
      <c r="F484" s="85" t="s">
        <v>3948</v>
      </c>
      <c r="G484" s="85" t="s">
        <v>3949</v>
      </c>
      <c r="H484" s="85" t="s">
        <v>229</v>
      </c>
      <c r="I484" s="82">
        <v>1979</v>
      </c>
      <c r="J484" s="82">
        <v>25.52</v>
      </c>
      <c r="K484" s="82" t="s">
        <v>250</v>
      </c>
      <c r="L484" s="82">
        <v>68</v>
      </c>
      <c r="M484" s="83">
        <v>0</v>
      </c>
      <c r="N484" s="83">
        <v>1</v>
      </c>
      <c r="O484" s="83">
        <v>0</v>
      </c>
      <c r="P484" s="83">
        <v>0</v>
      </c>
    </row>
    <row r="485" spans="1:16" ht="14.1" customHeight="1">
      <c r="A485" s="32"/>
      <c r="B485" s="39">
        <v>460</v>
      </c>
      <c r="C485" s="81">
        <v>15</v>
      </c>
      <c r="D485" s="86" t="s">
        <v>3950</v>
      </c>
      <c r="E485" s="85" t="s">
        <v>3951</v>
      </c>
      <c r="F485" s="85" t="s">
        <v>3952</v>
      </c>
      <c r="G485" s="85" t="s">
        <v>3953</v>
      </c>
      <c r="H485" s="85" t="s">
        <v>3954</v>
      </c>
      <c r="I485" s="82">
        <v>1979</v>
      </c>
      <c r="J485" s="82">
        <v>50</v>
      </c>
      <c r="K485" s="82" t="s">
        <v>250</v>
      </c>
      <c r="L485" s="82">
        <v>62</v>
      </c>
      <c r="M485" s="83">
        <v>0</v>
      </c>
      <c r="N485" s="83">
        <v>1</v>
      </c>
      <c r="O485" s="83">
        <v>0</v>
      </c>
      <c r="P485" s="83">
        <v>0</v>
      </c>
    </row>
    <row r="486" spans="1:16" ht="14.1" customHeight="1">
      <c r="A486" s="32"/>
      <c r="B486" s="39">
        <v>461</v>
      </c>
      <c r="C486" s="81">
        <v>16</v>
      </c>
      <c r="D486" s="86" t="s">
        <v>3950</v>
      </c>
      <c r="E486" s="85" t="s">
        <v>2316</v>
      </c>
      <c r="F486" s="85" t="s">
        <v>3955</v>
      </c>
      <c r="G486" s="85" t="s">
        <v>3956</v>
      </c>
      <c r="H486" s="85" t="s">
        <v>1664</v>
      </c>
      <c r="I486" s="82">
        <v>1979</v>
      </c>
      <c r="J486" s="82">
        <v>27.71</v>
      </c>
      <c r="K486" s="82" t="s">
        <v>250</v>
      </c>
      <c r="L486" s="82">
        <v>45</v>
      </c>
      <c r="M486" s="83">
        <v>0</v>
      </c>
      <c r="N486" s="83">
        <v>1</v>
      </c>
      <c r="O486" s="83">
        <v>0</v>
      </c>
      <c r="P486" s="83">
        <v>0</v>
      </c>
    </row>
    <row r="487" spans="1:16" ht="14.1" customHeight="1">
      <c r="A487" s="32"/>
      <c r="B487" s="39">
        <v>462</v>
      </c>
      <c r="C487" s="81">
        <v>17</v>
      </c>
      <c r="D487" s="86" t="s">
        <v>3950</v>
      </c>
      <c r="E487" s="85" t="s">
        <v>374</v>
      </c>
      <c r="F487" s="85" t="s">
        <v>3957</v>
      </c>
      <c r="G487" s="85" t="s">
        <v>3958</v>
      </c>
      <c r="H487" s="85" t="s">
        <v>3959</v>
      </c>
      <c r="I487" s="82">
        <v>2009</v>
      </c>
      <c r="J487" s="82">
        <v>30</v>
      </c>
      <c r="K487" s="82" t="s">
        <v>250</v>
      </c>
      <c r="L487" s="82">
        <v>58</v>
      </c>
      <c r="M487" s="83">
        <v>0</v>
      </c>
      <c r="N487" s="83">
        <v>1</v>
      </c>
      <c r="O487" s="83">
        <v>0</v>
      </c>
      <c r="P487" s="83">
        <v>0</v>
      </c>
    </row>
    <row r="488" spans="1:16" ht="14.1" customHeight="1">
      <c r="A488" s="32"/>
      <c r="B488" s="39">
        <v>463</v>
      </c>
      <c r="C488" s="81">
        <v>18</v>
      </c>
      <c r="D488" s="86" t="s">
        <v>3950</v>
      </c>
      <c r="E488" s="85" t="s">
        <v>3960</v>
      </c>
      <c r="F488" s="85" t="s">
        <v>3961</v>
      </c>
      <c r="G488" s="85" t="s">
        <v>3962</v>
      </c>
      <c r="H488" s="85" t="s">
        <v>3963</v>
      </c>
      <c r="I488" s="82">
        <v>2012</v>
      </c>
      <c r="J488" s="82">
        <v>27.71</v>
      </c>
      <c r="K488" s="82" t="s">
        <v>250</v>
      </c>
      <c r="L488" s="82">
        <v>58</v>
      </c>
      <c r="M488" s="83">
        <v>1</v>
      </c>
      <c r="N488" s="83">
        <v>0</v>
      </c>
      <c r="O488" s="83">
        <v>0</v>
      </c>
      <c r="P488" s="83">
        <v>0</v>
      </c>
    </row>
    <row r="489" spans="1:16" ht="14.1" customHeight="1">
      <c r="A489" s="32"/>
      <c r="B489" s="39">
        <v>464</v>
      </c>
      <c r="C489" s="81">
        <v>19</v>
      </c>
      <c r="D489" s="86" t="s">
        <v>3950</v>
      </c>
      <c r="E489" s="85" t="s">
        <v>3122</v>
      </c>
      <c r="F489" s="85" t="s">
        <v>3964</v>
      </c>
      <c r="G489" s="85" t="s">
        <v>3965</v>
      </c>
      <c r="H489" s="85" t="s">
        <v>3966</v>
      </c>
      <c r="I489" s="82">
        <v>2016</v>
      </c>
      <c r="J489" s="82">
        <v>27.71</v>
      </c>
      <c r="K489" s="82" t="s">
        <v>250</v>
      </c>
      <c r="L489" s="82">
        <v>59</v>
      </c>
      <c r="M489" s="83">
        <v>1</v>
      </c>
      <c r="N489" s="83">
        <v>0</v>
      </c>
      <c r="O489" s="83">
        <v>0</v>
      </c>
      <c r="P489" s="83">
        <v>0</v>
      </c>
    </row>
    <row r="490" spans="1:16" ht="14.1" customHeight="1">
      <c r="A490" s="32"/>
      <c r="B490" s="39">
        <v>465</v>
      </c>
      <c r="C490" s="81">
        <v>20</v>
      </c>
      <c r="D490" s="86" t="s">
        <v>3950</v>
      </c>
      <c r="E490" s="85" t="s">
        <v>3967</v>
      </c>
      <c r="F490" s="85" t="s">
        <v>2673</v>
      </c>
      <c r="G490" s="85" t="s">
        <v>257</v>
      </c>
      <c r="H490" s="85" t="s">
        <v>346</v>
      </c>
      <c r="I490" s="82">
        <v>2020</v>
      </c>
      <c r="J490" s="82">
        <v>27.71</v>
      </c>
      <c r="K490" s="82" t="s">
        <v>250</v>
      </c>
      <c r="L490" s="82">
        <v>52</v>
      </c>
      <c r="M490" s="83">
        <v>1</v>
      </c>
      <c r="N490" s="83">
        <v>0</v>
      </c>
      <c r="O490" s="83">
        <v>0</v>
      </c>
      <c r="P490" s="83">
        <v>0</v>
      </c>
    </row>
    <row r="491" spans="1:16" ht="14.1" customHeight="1">
      <c r="A491" s="32"/>
      <c r="B491" s="39">
        <v>466</v>
      </c>
      <c r="C491" s="81">
        <v>21</v>
      </c>
      <c r="D491" s="86" t="s">
        <v>3950</v>
      </c>
      <c r="E491" s="85" t="s">
        <v>608</v>
      </c>
      <c r="F491" s="85" t="s">
        <v>3968</v>
      </c>
      <c r="G491" s="85" t="s">
        <v>3969</v>
      </c>
      <c r="H491" s="85" t="s">
        <v>3970</v>
      </c>
      <c r="I491" s="82">
        <v>2020</v>
      </c>
      <c r="J491" s="82">
        <v>27.71</v>
      </c>
      <c r="K491" s="82" t="s">
        <v>250</v>
      </c>
      <c r="L491" s="82">
        <v>58</v>
      </c>
      <c r="M491" s="83">
        <v>1</v>
      </c>
      <c r="N491" s="83">
        <v>0</v>
      </c>
      <c r="O491" s="83">
        <v>0</v>
      </c>
      <c r="P491" s="83">
        <v>0</v>
      </c>
    </row>
    <row r="492" spans="1:16" ht="14.1" customHeight="1">
      <c r="A492" s="32"/>
      <c r="B492" s="39">
        <v>467</v>
      </c>
      <c r="C492" s="81">
        <v>22</v>
      </c>
      <c r="D492" s="86" t="s">
        <v>2120</v>
      </c>
      <c r="E492" s="85" t="s">
        <v>3971</v>
      </c>
      <c r="F492" s="85" t="s">
        <v>196</v>
      </c>
      <c r="G492" s="85" t="s">
        <v>2347</v>
      </c>
      <c r="H492" s="85" t="s">
        <v>2522</v>
      </c>
      <c r="I492" s="82">
        <v>1978</v>
      </c>
      <c r="J492" s="82">
        <v>82</v>
      </c>
      <c r="K492" s="82" t="s">
        <v>250</v>
      </c>
      <c r="L492" s="82">
        <v>64</v>
      </c>
      <c r="M492" s="83">
        <v>0</v>
      </c>
      <c r="N492" s="83">
        <v>1</v>
      </c>
      <c r="O492" s="83">
        <v>0</v>
      </c>
      <c r="P492" s="83">
        <v>0</v>
      </c>
    </row>
    <row r="493" spans="1:16" ht="14.1" customHeight="1">
      <c r="A493" s="32"/>
      <c r="B493" s="39">
        <v>468</v>
      </c>
      <c r="C493" s="81">
        <v>23</v>
      </c>
      <c r="D493" s="86" t="s">
        <v>2120</v>
      </c>
      <c r="E493" s="85" t="s">
        <v>3972</v>
      </c>
      <c r="F493" s="85" t="s">
        <v>3973</v>
      </c>
      <c r="G493" s="85" t="s">
        <v>3974</v>
      </c>
      <c r="H493" s="85" t="s">
        <v>3975</v>
      </c>
      <c r="I493" s="82">
        <v>2019</v>
      </c>
      <c r="J493" s="82">
        <v>42</v>
      </c>
      <c r="K493" s="82" t="s">
        <v>250</v>
      </c>
      <c r="L493" s="82">
        <v>47</v>
      </c>
      <c r="M493" s="83">
        <v>0</v>
      </c>
      <c r="N493" s="83">
        <v>1</v>
      </c>
      <c r="O493" s="83">
        <v>0</v>
      </c>
      <c r="P493" s="83">
        <v>0</v>
      </c>
    </row>
    <row r="494" spans="1:16" ht="14.1" customHeight="1">
      <c r="A494" s="32"/>
      <c r="B494" s="39">
        <v>469</v>
      </c>
      <c r="C494" s="81">
        <v>24</v>
      </c>
      <c r="D494" s="86" t="s">
        <v>2120</v>
      </c>
      <c r="E494" s="85" t="s">
        <v>3976</v>
      </c>
      <c r="F494" s="85" t="s">
        <v>3977</v>
      </c>
      <c r="G494" s="85" t="s">
        <v>3978</v>
      </c>
      <c r="H494" s="85" t="s">
        <v>355</v>
      </c>
      <c r="I494" s="82">
        <v>2020</v>
      </c>
      <c r="J494" s="82">
        <v>28.51</v>
      </c>
      <c r="K494" s="82" t="s">
        <v>250</v>
      </c>
      <c r="L494" s="82">
        <v>37</v>
      </c>
      <c r="M494" s="83">
        <v>0</v>
      </c>
      <c r="N494" s="83">
        <v>1</v>
      </c>
      <c r="O494" s="83">
        <v>0</v>
      </c>
      <c r="P494" s="83">
        <v>0</v>
      </c>
    </row>
    <row r="495" spans="1:16" ht="14.1" customHeight="1">
      <c r="A495" s="32"/>
      <c r="B495" s="39">
        <v>470</v>
      </c>
      <c r="C495" s="81">
        <v>25</v>
      </c>
      <c r="D495" s="86" t="s">
        <v>3979</v>
      </c>
      <c r="E495" s="85" t="s">
        <v>592</v>
      </c>
      <c r="F495" s="85" t="s">
        <v>3980</v>
      </c>
      <c r="G495" s="85" t="s">
        <v>3981</v>
      </c>
      <c r="H495" s="85" t="s">
        <v>3982</v>
      </c>
      <c r="I495" s="82">
        <v>1978</v>
      </c>
      <c r="J495" s="82">
        <v>22</v>
      </c>
      <c r="K495" s="82" t="s">
        <v>250</v>
      </c>
      <c r="L495" s="82">
        <v>46</v>
      </c>
      <c r="M495" s="83">
        <v>0</v>
      </c>
      <c r="N495" s="83">
        <v>1</v>
      </c>
      <c r="O495" s="83">
        <v>0</v>
      </c>
      <c r="P495" s="83">
        <v>0</v>
      </c>
    </row>
    <row r="496" spans="1:16" ht="14.1" customHeight="1">
      <c r="A496" s="32"/>
      <c r="B496" s="39">
        <v>471</v>
      </c>
      <c r="C496" s="81">
        <v>26</v>
      </c>
      <c r="D496" s="86" t="s">
        <v>3979</v>
      </c>
      <c r="E496" s="85" t="s">
        <v>3983</v>
      </c>
      <c r="F496" s="85" t="s">
        <v>3984</v>
      </c>
      <c r="G496" s="85" t="s">
        <v>3985</v>
      </c>
      <c r="H496" s="85" t="s">
        <v>1756</v>
      </c>
      <c r="I496" s="82">
        <v>2011</v>
      </c>
      <c r="J496" s="82">
        <v>12</v>
      </c>
      <c r="K496" s="82" t="s">
        <v>250</v>
      </c>
      <c r="L496" s="82">
        <v>46</v>
      </c>
      <c r="M496" s="83">
        <v>0</v>
      </c>
      <c r="N496" s="83">
        <v>1</v>
      </c>
      <c r="O496" s="83">
        <v>0</v>
      </c>
      <c r="P496" s="83">
        <v>0</v>
      </c>
    </row>
    <row r="497" spans="1:16" ht="14.1" customHeight="1">
      <c r="A497" s="32"/>
      <c r="B497" s="39">
        <v>472</v>
      </c>
      <c r="C497" s="81">
        <v>27</v>
      </c>
      <c r="D497" s="86" t="s">
        <v>3979</v>
      </c>
      <c r="E497" s="85" t="s">
        <v>214</v>
      </c>
      <c r="F497" s="85" t="s">
        <v>3986</v>
      </c>
      <c r="G497" s="85" t="s">
        <v>3987</v>
      </c>
      <c r="H497" s="85" t="s">
        <v>3988</v>
      </c>
      <c r="I497" s="82">
        <v>1978</v>
      </c>
      <c r="J497" s="82">
        <v>21</v>
      </c>
      <c r="K497" s="82" t="s">
        <v>250</v>
      </c>
      <c r="L497" s="82">
        <v>55</v>
      </c>
      <c r="M497" s="83">
        <v>0</v>
      </c>
      <c r="N497" s="83">
        <v>1</v>
      </c>
      <c r="O497" s="83">
        <v>0</v>
      </c>
      <c r="P497" s="83">
        <v>0</v>
      </c>
    </row>
    <row r="498" spans="1:16" ht="14.1" customHeight="1">
      <c r="A498" s="32"/>
      <c r="B498" s="39">
        <v>473</v>
      </c>
      <c r="C498" s="81">
        <v>28</v>
      </c>
      <c r="D498" s="86" t="s">
        <v>3979</v>
      </c>
      <c r="E498" s="85" t="s">
        <v>1660</v>
      </c>
      <c r="F498" s="85" t="s">
        <v>215</v>
      </c>
      <c r="G498" s="85" t="s">
        <v>3989</v>
      </c>
      <c r="H498" s="85" t="s">
        <v>2113</v>
      </c>
      <c r="I498" s="82">
        <v>2011</v>
      </c>
      <c r="J498" s="82">
        <v>20</v>
      </c>
      <c r="K498" s="82" t="s">
        <v>250</v>
      </c>
      <c r="L498" s="82">
        <v>40</v>
      </c>
      <c r="M498" s="83">
        <v>1</v>
      </c>
      <c r="N498" s="83">
        <v>0</v>
      </c>
      <c r="O498" s="83">
        <v>0</v>
      </c>
      <c r="P498" s="83">
        <v>0</v>
      </c>
    </row>
    <row r="499" spans="1:16" ht="14.1" customHeight="1">
      <c r="A499" s="32"/>
      <c r="B499" s="39">
        <v>474</v>
      </c>
      <c r="C499" s="81">
        <v>29</v>
      </c>
      <c r="D499" s="86" t="s">
        <v>3979</v>
      </c>
      <c r="E499" s="85" t="s">
        <v>2664</v>
      </c>
      <c r="F499" s="85" t="s">
        <v>3990</v>
      </c>
      <c r="G499" s="85" t="s">
        <v>2843</v>
      </c>
      <c r="H499" s="85" t="s">
        <v>3991</v>
      </c>
      <c r="I499" s="82">
        <v>1978</v>
      </c>
      <c r="J499" s="82">
        <v>17.5</v>
      </c>
      <c r="K499" s="82" t="s">
        <v>250</v>
      </c>
      <c r="L499" s="82">
        <v>49</v>
      </c>
      <c r="M499" s="83">
        <v>0</v>
      </c>
      <c r="N499" s="83">
        <v>1</v>
      </c>
      <c r="O499" s="83">
        <v>0</v>
      </c>
      <c r="P499" s="83">
        <v>0</v>
      </c>
    </row>
    <row r="500" spans="1:16" ht="14.1" customHeight="1">
      <c r="A500" s="32"/>
      <c r="B500" s="39">
        <v>475</v>
      </c>
      <c r="C500" s="81">
        <v>30</v>
      </c>
      <c r="D500" s="86" t="s">
        <v>3979</v>
      </c>
      <c r="E500" s="85" t="s">
        <v>1650</v>
      </c>
      <c r="F500" s="85" t="s">
        <v>3992</v>
      </c>
      <c r="G500" s="85" t="s">
        <v>2673</v>
      </c>
      <c r="H500" s="85" t="s">
        <v>3993</v>
      </c>
      <c r="I500" s="82">
        <v>2011</v>
      </c>
      <c r="J500" s="82">
        <v>22</v>
      </c>
      <c r="K500" s="82" t="s">
        <v>250</v>
      </c>
      <c r="L500" s="82">
        <v>54</v>
      </c>
      <c r="M500" s="83">
        <v>1</v>
      </c>
      <c r="N500" s="83">
        <v>0</v>
      </c>
      <c r="O500" s="83">
        <v>0</v>
      </c>
      <c r="P500" s="83">
        <v>0</v>
      </c>
    </row>
    <row r="501" spans="1:16" ht="14.1" customHeight="1">
      <c r="A501" s="32"/>
      <c r="B501" s="39">
        <v>476</v>
      </c>
      <c r="C501" s="81">
        <v>31</v>
      </c>
      <c r="D501" s="86" t="s">
        <v>3979</v>
      </c>
      <c r="E501" s="85" t="s">
        <v>552</v>
      </c>
      <c r="F501" s="85" t="s">
        <v>3994</v>
      </c>
      <c r="G501" s="85" t="s">
        <v>1684</v>
      </c>
      <c r="H501" s="85" t="s">
        <v>3190</v>
      </c>
      <c r="I501" s="82">
        <v>1978</v>
      </c>
      <c r="J501" s="82">
        <v>20.5</v>
      </c>
      <c r="K501" s="82" t="s">
        <v>250</v>
      </c>
      <c r="L501" s="82">
        <v>36</v>
      </c>
      <c r="M501" s="83">
        <v>0</v>
      </c>
      <c r="N501" s="83">
        <v>1</v>
      </c>
      <c r="O501" s="83">
        <v>0</v>
      </c>
      <c r="P501" s="83">
        <v>0</v>
      </c>
    </row>
    <row r="502" spans="1:16" ht="14.1" customHeight="1">
      <c r="A502" s="32"/>
      <c r="B502" s="39">
        <v>477</v>
      </c>
      <c r="C502" s="81">
        <v>32</v>
      </c>
      <c r="D502" s="86" t="s">
        <v>3979</v>
      </c>
      <c r="E502" s="85" t="s">
        <v>3995</v>
      </c>
      <c r="F502" s="85" t="s">
        <v>3996</v>
      </c>
      <c r="G502" s="85" t="s">
        <v>3997</v>
      </c>
      <c r="H502" s="85" t="s">
        <v>3998</v>
      </c>
      <c r="I502" s="82">
        <v>2011</v>
      </c>
      <c r="J502" s="82">
        <v>17.5</v>
      </c>
      <c r="K502" s="82" t="s">
        <v>250</v>
      </c>
      <c r="L502" s="82">
        <v>40</v>
      </c>
      <c r="M502" s="83">
        <v>1</v>
      </c>
      <c r="N502" s="83">
        <v>0</v>
      </c>
      <c r="O502" s="83">
        <v>0</v>
      </c>
      <c r="P502" s="83">
        <v>0</v>
      </c>
    </row>
    <row r="503" spans="1:16" ht="14.1" customHeight="1">
      <c r="A503" s="32"/>
      <c r="B503" s="39">
        <v>478</v>
      </c>
      <c r="C503" s="81">
        <v>33</v>
      </c>
      <c r="D503" s="86" t="s">
        <v>3979</v>
      </c>
      <c r="E503" s="85" t="s">
        <v>207</v>
      </c>
      <c r="F503" s="85" t="s">
        <v>3999</v>
      </c>
      <c r="G503" s="85" t="s">
        <v>4000</v>
      </c>
      <c r="H503" s="85" t="s">
        <v>4001</v>
      </c>
      <c r="I503" s="82">
        <v>1980</v>
      </c>
      <c r="J503" s="82">
        <v>17.5</v>
      </c>
      <c r="K503" s="82" t="s">
        <v>250</v>
      </c>
      <c r="L503" s="82">
        <v>43</v>
      </c>
      <c r="M503" s="83">
        <v>0</v>
      </c>
      <c r="N503" s="83">
        <v>1</v>
      </c>
      <c r="O503" s="83">
        <v>0</v>
      </c>
      <c r="P503" s="83">
        <v>0</v>
      </c>
    </row>
    <row r="504" spans="1:16" ht="14.1" customHeight="1">
      <c r="A504" s="32"/>
      <c r="B504" s="39">
        <v>479</v>
      </c>
      <c r="C504" s="81">
        <v>34</v>
      </c>
      <c r="D504" s="86" t="s">
        <v>3979</v>
      </c>
      <c r="E504" s="85" t="s">
        <v>1742</v>
      </c>
      <c r="F504" s="85" t="s">
        <v>239</v>
      </c>
      <c r="G504" s="85" t="s">
        <v>4002</v>
      </c>
      <c r="H504" s="85" t="s">
        <v>4003</v>
      </c>
      <c r="I504" s="82">
        <v>2011</v>
      </c>
      <c r="J504" s="82">
        <v>10.199999999999999</v>
      </c>
      <c r="K504" s="82" t="s">
        <v>250</v>
      </c>
      <c r="L504" s="82">
        <v>46</v>
      </c>
      <c r="M504" s="83">
        <v>0</v>
      </c>
      <c r="N504" s="83">
        <v>1</v>
      </c>
      <c r="O504" s="83">
        <v>0</v>
      </c>
      <c r="P504" s="83">
        <v>0</v>
      </c>
    </row>
    <row r="505" spans="1:16" ht="14.1" customHeight="1">
      <c r="A505" s="32"/>
      <c r="B505" s="39">
        <v>480</v>
      </c>
      <c r="C505" s="81">
        <v>35</v>
      </c>
      <c r="D505" s="86" t="s">
        <v>4004</v>
      </c>
      <c r="E505" s="85" t="s">
        <v>1953</v>
      </c>
      <c r="F505" s="85" t="s">
        <v>4005</v>
      </c>
      <c r="G505" s="85" t="s">
        <v>4006</v>
      </c>
      <c r="H505" s="85" t="s">
        <v>4007</v>
      </c>
      <c r="I505" s="82">
        <v>1977</v>
      </c>
      <c r="J505" s="82">
        <v>49</v>
      </c>
      <c r="K505" s="82" t="s">
        <v>250</v>
      </c>
      <c r="L505" s="82">
        <v>74</v>
      </c>
      <c r="M505" s="83">
        <v>0</v>
      </c>
      <c r="N505" s="83">
        <v>1</v>
      </c>
      <c r="O505" s="83">
        <v>0</v>
      </c>
      <c r="P505" s="83">
        <v>0</v>
      </c>
    </row>
    <row r="506" spans="1:16" ht="14.1" customHeight="1">
      <c r="A506" s="32"/>
      <c r="B506" s="39">
        <v>481</v>
      </c>
      <c r="C506" s="81">
        <v>36</v>
      </c>
      <c r="D506" s="86" t="s">
        <v>4004</v>
      </c>
      <c r="E506" s="85" t="s">
        <v>1650</v>
      </c>
      <c r="F506" s="85" t="s">
        <v>4008</v>
      </c>
      <c r="G506" s="85" t="s">
        <v>4009</v>
      </c>
      <c r="H506" s="85" t="s">
        <v>4010</v>
      </c>
      <c r="I506" s="82">
        <v>1977</v>
      </c>
      <c r="J506" s="82">
        <v>28</v>
      </c>
      <c r="K506" s="82" t="s">
        <v>250</v>
      </c>
      <c r="L506" s="82">
        <v>74</v>
      </c>
      <c r="M506" s="83">
        <v>0</v>
      </c>
      <c r="N506" s="83">
        <v>1</v>
      </c>
      <c r="O506" s="83">
        <v>0</v>
      </c>
      <c r="P506" s="83">
        <v>0</v>
      </c>
    </row>
    <row r="507" spans="1:16" ht="14.1" customHeight="1">
      <c r="A507" s="32"/>
      <c r="B507" s="39">
        <v>482</v>
      </c>
      <c r="C507" s="81">
        <v>37</v>
      </c>
      <c r="D507" s="86" t="s">
        <v>4004</v>
      </c>
      <c r="E507" s="85" t="s">
        <v>4011</v>
      </c>
      <c r="F507" s="85" t="s">
        <v>1801</v>
      </c>
      <c r="G507" s="85" t="s">
        <v>4012</v>
      </c>
      <c r="H507" s="85" t="s">
        <v>4013</v>
      </c>
      <c r="I507" s="82">
        <v>1977</v>
      </c>
      <c r="J507" s="82">
        <v>40</v>
      </c>
      <c r="K507" s="82" t="s">
        <v>250</v>
      </c>
      <c r="L507" s="82">
        <v>40</v>
      </c>
      <c r="M507" s="83">
        <v>0</v>
      </c>
      <c r="N507" s="83">
        <v>1</v>
      </c>
      <c r="O507" s="83">
        <v>0</v>
      </c>
      <c r="P507" s="83">
        <v>0</v>
      </c>
    </row>
    <row r="508" spans="1:16" ht="14.1" customHeight="1">
      <c r="A508" s="32"/>
      <c r="B508" s="39">
        <v>483</v>
      </c>
      <c r="C508" s="81">
        <v>38</v>
      </c>
      <c r="D508" s="86" t="s">
        <v>4004</v>
      </c>
      <c r="E508" s="85" t="s">
        <v>481</v>
      </c>
      <c r="F508" s="85" t="s">
        <v>1666</v>
      </c>
      <c r="G508" s="85"/>
      <c r="H508" s="85"/>
      <c r="I508" s="82">
        <v>2018</v>
      </c>
      <c r="J508" s="82">
        <v>12.95</v>
      </c>
      <c r="K508" s="82" t="s">
        <v>250</v>
      </c>
      <c r="L508" s="82">
        <v>19</v>
      </c>
      <c r="M508" s="83">
        <v>1</v>
      </c>
      <c r="N508" s="83">
        <v>0</v>
      </c>
      <c r="O508" s="83">
        <v>0</v>
      </c>
      <c r="P508" s="83">
        <v>0</v>
      </c>
    </row>
    <row r="509" spans="1:16" ht="14.1" customHeight="1">
      <c r="A509" s="32"/>
      <c r="B509" s="39">
        <v>484</v>
      </c>
      <c r="C509" s="81">
        <v>39</v>
      </c>
      <c r="D509" s="86" t="s">
        <v>4004</v>
      </c>
      <c r="E509" s="85" t="s">
        <v>1604</v>
      </c>
      <c r="F509" s="85" t="s">
        <v>4014</v>
      </c>
      <c r="G509" s="85" t="s">
        <v>4015</v>
      </c>
      <c r="H509" s="85" t="s">
        <v>4016</v>
      </c>
      <c r="I509" s="82">
        <v>2009</v>
      </c>
      <c r="J509" s="82">
        <v>38</v>
      </c>
      <c r="K509" s="82" t="s">
        <v>250</v>
      </c>
      <c r="L509" s="82">
        <v>57</v>
      </c>
      <c r="M509" s="83">
        <v>0</v>
      </c>
      <c r="N509" s="83">
        <v>1</v>
      </c>
      <c r="O509" s="83">
        <v>0</v>
      </c>
      <c r="P509" s="83">
        <v>0</v>
      </c>
    </row>
    <row r="510" spans="1:16" ht="14.1" customHeight="1">
      <c r="A510" s="32"/>
      <c r="B510" s="39">
        <v>485</v>
      </c>
      <c r="C510" s="81">
        <v>40</v>
      </c>
      <c r="D510" s="86" t="s">
        <v>4004</v>
      </c>
      <c r="E510" s="85" t="s">
        <v>4017</v>
      </c>
      <c r="F510" s="85" t="s">
        <v>4018</v>
      </c>
      <c r="G510" s="85" t="s">
        <v>4019</v>
      </c>
      <c r="H510" s="85" t="s">
        <v>4020</v>
      </c>
      <c r="I510" s="82">
        <v>2016</v>
      </c>
      <c r="J510" s="82">
        <v>34</v>
      </c>
      <c r="K510" s="82" t="s">
        <v>250</v>
      </c>
      <c r="L510" s="82">
        <v>34</v>
      </c>
      <c r="M510" s="83">
        <v>1</v>
      </c>
      <c r="N510" s="83">
        <v>0</v>
      </c>
      <c r="O510" s="83">
        <v>0</v>
      </c>
      <c r="P510" s="83">
        <v>0</v>
      </c>
    </row>
    <row r="511" spans="1:16" ht="14.1" customHeight="1">
      <c r="A511" s="32"/>
      <c r="B511" s="39">
        <v>486</v>
      </c>
      <c r="C511" s="81">
        <v>41</v>
      </c>
      <c r="D511" s="86" t="s">
        <v>4021</v>
      </c>
      <c r="E511" s="85" t="s">
        <v>289</v>
      </c>
      <c r="F511" s="85" t="s">
        <v>613</v>
      </c>
      <c r="G511" s="85" t="s">
        <v>4022</v>
      </c>
      <c r="H511" s="85" t="s">
        <v>4023</v>
      </c>
      <c r="I511" s="82">
        <v>1978</v>
      </c>
      <c r="J511" s="82">
        <v>21</v>
      </c>
      <c r="K511" s="82" t="s">
        <v>250</v>
      </c>
      <c r="L511" s="82">
        <v>47</v>
      </c>
      <c r="M511" s="83">
        <v>0</v>
      </c>
      <c r="N511" s="83">
        <v>1</v>
      </c>
      <c r="O511" s="83">
        <v>0</v>
      </c>
      <c r="P511" s="83">
        <v>0</v>
      </c>
    </row>
    <row r="512" spans="1:16" ht="14.1" customHeight="1">
      <c r="A512" s="32"/>
      <c r="B512" s="39">
        <v>487</v>
      </c>
      <c r="C512" s="81">
        <v>42</v>
      </c>
      <c r="D512" s="86" t="s">
        <v>4021</v>
      </c>
      <c r="E512" s="85" t="s">
        <v>446</v>
      </c>
      <c r="F512" s="85" t="s">
        <v>3946</v>
      </c>
      <c r="G512" s="85" t="s">
        <v>4024</v>
      </c>
      <c r="H512" s="85" t="s">
        <v>1814</v>
      </c>
      <c r="I512" s="82">
        <v>2012</v>
      </c>
      <c r="J512" s="82">
        <v>20</v>
      </c>
      <c r="K512" s="82" t="s">
        <v>250</v>
      </c>
      <c r="L512" s="82">
        <v>64</v>
      </c>
      <c r="M512" s="83">
        <v>1</v>
      </c>
      <c r="N512" s="83">
        <v>0</v>
      </c>
      <c r="O512" s="83">
        <v>0</v>
      </c>
      <c r="P512" s="83">
        <v>0</v>
      </c>
    </row>
    <row r="513" spans="1:16" ht="14.1" customHeight="1">
      <c r="A513" s="32"/>
      <c r="B513" s="39">
        <v>488</v>
      </c>
      <c r="C513" s="81">
        <v>43</v>
      </c>
      <c r="D513" s="86" t="s">
        <v>4021</v>
      </c>
      <c r="E513" s="85" t="s">
        <v>520</v>
      </c>
      <c r="F513" s="85" t="s">
        <v>3990</v>
      </c>
      <c r="G513" s="85" t="s">
        <v>4025</v>
      </c>
      <c r="H513" s="85" t="s">
        <v>2681</v>
      </c>
      <c r="I513" s="82">
        <v>2012</v>
      </c>
      <c r="J513" s="82">
        <v>15.58</v>
      </c>
      <c r="K513" s="82" t="s">
        <v>250</v>
      </c>
      <c r="L513" s="82">
        <v>38</v>
      </c>
      <c r="M513" s="83">
        <v>1</v>
      </c>
      <c r="N513" s="83">
        <v>0</v>
      </c>
      <c r="O513" s="83">
        <v>0</v>
      </c>
      <c r="P513" s="83">
        <v>0</v>
      </c>
    </row>
    <row r="514" spans="1:16" ht="14.1" customHeight="1">
      <c r="A514" s="32"/>
      <c r="B514" s="39">
        <v>489</v>
      </c>
      <c r="C514" s="81">
        <v>44</v>
      </c>
      <c r="D514" s="86" t="s">
        <v>251</v>
      </c>
      <c r="E514" s="85" t="s">
        <v>4026</v>
      </c>
      <c r="F514" s="85" t="s">
        <v>4027</v>
      </c>
      <c r="G514" s="85" t="s">
        <v>220</v>
      </c>
      <c r="H514" s="85" t="s">
        <v>4028</v>
      </c>
      <c r="I514" s="82">
        <v>1978</v>
      </c>
      <c r="J514" s="82">
        <v>20</v>
      </c>
      <c r="K514" s="82" t="s">
        <v>250</v>
      </c>
      <c r="L514" s="82">
        <v>56</v>
      </c>
      <c r="M514" s="83">
        <v>0</v>
      </c>
      <c r="N514" s="83">
        <v>1</v>
      </c>
      <c r="O514" s="83">
        <v>0</v>
      </c>
      <c r="P514" s="83">
        <v>0</v>
      </c>
    </row>
    <row r="515" spans="1:16" ht="14.1" customHeight="1">
      <c r="A515" s="32"/>
      <c r="B515" s="39">
        <v>490</v>
      </c>
      <c r="C515" s="81">
        <v>45</v>
      </c>
      <c r="D515" s="86" t="s">
        <v>251</v>
      </c>
      <c r="E515" s="85" t="s">
        <v>4029</v>
      </c>
      <c r="F515" s="85" t="s">
        <v>4030</v>
      </c>
      <c r="G515" s="85" t="s">
        <v>4031</v>
      </c>
      <c r="H515" s="85" t="s">
        <v>4032</v>
      </c>
      <c r="I515" s="82">
        <v>1978</v>
      </c>
      <c r="J515" s="82">
        <v>15</v>
      </c>
      <c r="K515" s="82" t="s">
        <v>250</v>
      </c>
      <c r="L515" s="82">
        <v>40</v>
      </c>
      <c r="M515" s="83">
        <v>0</v>
      </c>
      <c r="N515" s="83">
        <v>1</v>
      </c>
      <c r="O515" s="83">
        <v>0</v>
      </c>
      <c r="P515" s="83">
        <v>0</v>
      </c>
    </row>
    <row r="516" spans="1:16" ht="14.1" customHeight="1">
      <c r="A516" s="32"/>
      <c r="B516" s="39">
        <v>491</v>
      </c>
      <c r="C516" s="81">
        <v>46</v>
      </c>
      <c r="D516" s="86" t="s">
        <v>251</v>
      </c>
      <c r="E516" s="85" t="s">
        <v>4033</v>
      </c>
      <c r="F516" s="85" t="s">
        <v>614</v>
      </c>
      <c r="G516" s="85" t="s">
        <v>4034</v>
      </c>
      <c r="H516" s="85" t="s">
        <v>4035</v>
      </c>
      <c r="I516" s="82">
        <v>2011</v>
      </c>
      <c r="J516" s="82">
        <v>22.68</v>
      </c>
      <c r="K516" s="82" t="s">
        <v>250</v>
      </c>
      <c r="L516" s="82">
        <v>51</v>
      </c>
      <c r="M516" s="83">
        <v>1</v>
      </c>
      <c r="N516" s="83">
        <v>0</v>
      </c>
      <c r="O516" s="83">
        <v>0</v>
      </c>
      <c r="P516" s="83">
        <v>0</v>
      </c>
    </row>
    <row r="517" spans="1:16" ht="14.1" customHeight="1">
      <c r="A517" s="32"/>
      <c r="B517" s="39">
        <v>492</v>
      </c>
      <c r="C517" s="81">
        <v>47</v>
      </c>
      <c r="D517" s="86" t="s">
        <v>2485</v>
      </c>
      <c r="E517" s="85" t="s">
        <v>4036</v>
      </c>
      <c r="F517" s="85" t="s">
        <v>4037</v>
      </c>
      <c r="G517" s="85" t="s">
        <v>4038</v>
      </c>
      <c r="H517" s="85" t="s">
        <v>4039</v>
      </c>
      <c r="I517" s="82">
        <v>1979</v>
      </c>
      <c r="J517" s="82">
        <v>30</v>
      </c>
      <c r="K517" s="82" t="s">
        <v>250</v>
      </c>
      <c r="L517" s="82">
        <v>65</v>
      </c>
      <c r="M517" s="83">
        <v>0</v>
      </c>
      <c r="N517" s="83">
        <v>1</v>
      </c>
      <c r="O517" s="83">
        <v>0</v>
      </c>
      <c r="P517" s="83">
        <v>0</v>
      </c>
    </row>
    <row r="518" spans="1:16" ht="14.1" customHeight="1">
      <c r="A518" s="32"/>
      <c r="B518" s="39">
        <v>493</v>
      </c>
      <c r="C518" s="81">
        <v>48</v>
      </c>
      <c r="D518" s="86" t="s">
        <v>2485</v>
      </c>
      <c r="E518" s="85" t="s">
        <v>1771</v>
      </c>
      <c r="F518" s="85" t="s">
        <v>3955</v>
      </c>
      <c r="G518" s="85" t="s">
        <v>587</v>
      </c>
      <c r="H518" s="85" t="s">
        <v>4040</v>
      </c>
      <c r="I518" s="82">
        <v>2010</v>
      </c>
      <c r="J518" s="82">
        <v>28</v>
      </c>
      <c r="K518" s="82" t="s">
        <v>250</v>
      </c>
      <c r="L518" s="82">
        <v>56</v>
      </c>
      <c r="M518" s="83">
        <v>0</v>
      </c>
      <c r="N518" s="83">
        <v>1</v>
      </c>
      <c r="O518" s="83">
        <v>0</v>
      </c>
      <c r="P518" s="83">
        <v>0</v>
      </c>
    </row>
    <row r="519" spans="1:16" ht="14.1" customHeight="1">
      <c r="A519" s="32"/>
      <c r="B519" s="39">
        <v>494</v>
      </c>
      <c r="C519" s="81">
        <v>49</v>
      </c>
      <c r="D519" s="86" t="s">
        <v>2485</v>
      </c>
      <c r="E519" s="85" t="s">
        <v>4041</v>
      </c>
      <c r="F519" s="85" t="s">
        <v>615</v>
      </c>
      <c r="G519" s="85" t="s">
        <v>4042</v>
      </c>
      <c r="H519" s="85" t="s">
        <v>2920</v>
      </c>
      <c r="I519" s="82">
        <v>2011</v>
      </c>
      <c r="J519" s="82">
        <v>35</v>
      </c>
      <c r="K519" s="82" t="s">
        <v>250</v>
      </c>
      <c r="L519" s="82">
        <v>81</v>
      </c>
      <c r="M519" s="83">
        <v>1</v>
      </c>
      <c r="N519" s="83">
        <v>0</v>
      </c>
      <c r="O519" s="83">
        <v>0</v>
      </c>
      <c r="P519" s="83">
        <v>0</v>
      </c>
    </row>
    <row r="520" spans="1:16" ht="14.1" customHeight="1">
      <c r="A520" s="32"/>
      <c r="B520" s="39">
        <v>495</v>
      </c>
      <c r="C520" s="81">
        <v>50</v>
      </c>
      <c r="D520" s="86" t="s">
        <v>2485</v>
      </c>
      <c r="E520" s="85" t="s">
        <v>520</v>
      </c>
      <c r="F520" s="85" t="s">
        <v>4043</v>
      </c>
      <c r="G520" s="85" t="s">
        <v>4044</v>
      </c>
      <c r="H520" s="85" t="s">
        <v>4045</v>
      </c>
      <c r="I520" s="82">
        <v>2011</v>
      </c>
      <c r="J520" s="82">
        <v>35</v>
      </c>
      <c r="K520" s="82" t="s">
        <v>250</v>
      </c>
      <c r="L520" s="82">
        <v>78</v>
      </c>
      <c r="M520" s="83">
        <v>1</v>
      </c>
      <c r="N520" s="83">
        <v>0</v>
      </c>
      <c r="O520" s="83">
        <v>0</v>
      </c>
      <c r="P520" s="83">
        <v>0</v>
      </c>
    </row>
    <row r="521" spans="1:16" ht="14.1" customHeight="1">
      <c r="A521" s="32"/>
      <c r="B521" s="39">
        <v>496</v>
      </c>
      <c r="C521" s="81">
        <v>51</v>
      </c>
      <c r="D521" s="86" t="s">
        <v>2485</v>
      </c>
      <c r="E521" s="85" t="s">
        <v>4046</v>
      </c>
      <c r="F521" s="85" t="s">
        <v>4047</v>
      </c>
      <c r="G521" s="85" t="s">
        <v>4048</v>
      </c>
      <c r="H521" s="85" t="s">
        <v>616</v>
      </c>
      <c r="I521" s="82">
        <v>2014</v>
      </c>
      <c r="J521" s="82">
        <v>25</v>
      </c>
      <c r="K521" s="82" t="s">
        <v>250</v>
      </c>
      <c r="L521" s="82">
        <v>69</v>
      </c>
      <c r="M521" s="83">
        <v>1</v>
      </c>
      <c r="N521" s="83">
        <v>0</v>
      </c>
      <c r="O521" s="83">
        <v>0</v>
      </c>
      <c r="P521" s="83">
        <v>0</v>
      </c>
    </row>
    <row r="522" spans="1:16" ht="14.1" customHeight="1">
      <c r="A522" s="32"/>
      <c r="B522" s="39">
        <v>497</v>
      </c>
      <c r="C522" s="81">
        <v>52</v>
      </c>
      <c r="D522" s="86" t="s">
        <v>2485</v>
      </c>
      <c r="E522" s="85" t="s">
        <v>407</v>
      </c>
      <c r="F522" s="85" t="s">
        <v>4049</v>
      </c>
      <c r="G522" s="85" t="s">
        <v>587</v>
      </c>
      <c r="H522" s="85" t="s">
        <v>4050</v>
      </c>
      <c r="I522" s="82">
        <v>2017</v>
      </c>
      <c r="J522" s="82">
        <v>25</v>
      </c>
      <c r="K522" s="82" t="s">
        <v>250</v>
      </c>
      <c r="L522" s="82">
        <v>45</v>
      </c>
      <c r="M522" s="83">
        <v>1</v>
      </c>
      <c r="N522" s="83">
        <v>0</v>
      </c>
      <c r="O522" s="83">
        <v>0</v>
      </c>
      <c r="P522" s="83">
        <v>0</v>
      </c>
    </row>
    <row r="523" spans="1:16" ht="14.1" customHeight="1">
      <c r="A523" s="32"/>
      <c r="B523" s="39">
        <v>498</v>
      </c>
      <c r="C523" s="81">
        <v>53</v>
      </c>
      <c r="D523" s="86" t="s">
        <v>2485</v>
      </c>
      <c r="E523" s="85" t="s">
        <v>4051</v>
      </c>
      <c r="F523" s="85" t="s">
        <v>4052</v>
      </c>
      <c r="G523" s="85" t="s">
        <v>4053</v>
      </c>
      <c r="H523" s="85" t="s">
        <v>4054</v>
      </c>
      <c r="I523" s="82">
        <v>2017</v>
      </c>
      <c r="J523" s="82">
        <v>25</v>
      </c>
      <c r="K523" s="82" t="s">
        <v>250</v>
      </c>
      <c r="L523" s="82">
        <v>37</v>
      </c>
      <c r="M523" s="83">
        <v>1</v>
      </c>
      <c r="N523" s="83">
        <v>0</v>
      </c>
      <c r="O523" s="83">
        <v>0</v>
      </c>
      <c r="P523" s="83">
        <v>0</v>
      </c>
    </row>
    <row r="524" spans="1:16" ht="14.1" customHeight="1">
      <c r="A524" s="32"/>
      <c r="B524" s="39">
        <v>499</v>
      </c>
      <c r="C524" s="81">
        <v>54</v>
      </c>
      <c r="D524" s="86" t="s">
        <v>2485</v>
      </c>
      <c r="E524" s="85" t="s">
        <v>259</v>
      </c>
      <c r="F524" s="85" t="s">
        <v>4055</v>
      </c>
      <c r="G524" s="85" t="s">
        <v>2532</v>
      </c>
      <c r="H524" s="85" t="s">
        <v>4056</v>
      </c>
      <c r="I524" s="82">
        <v>1979</v>
      </c>
      <c r="J524" s="82">
        <v>55.09</v>
      </c>
      <c r="K524" s="82" t="s">
        <v>250</v>
      </c>
      <c r="L524" s="82">
        <v>58</v>
      </c>
      <c r="M524" s="83">
        <v>1</v>
      </c>
      <c r="N524" s="83">
        <v>0</v>
      </c>
      <c r="O524" s="83">
        <v>0</v>
      </c>
      <c r="P524" s="83">
        <v>0</v>
      </c>
    </row>
    <row r="525" spans="1:16" ht="14.1" customHeight="1">
      <c r="A525" s="32"/>
      <c r="B525" s="39">
        <v>500</v>
      </c>
      <c r="C525" s="81">
        <v>55</v>
      </c>
      <c r="D525" s="86" t="s">
        <v>2485</v>
      </c>
      <c r="E525" s="85" t="s">
        <v>4057</v>
      </c>
      <c r="F525" s="85" t="s">
        <v>4058</v>
      </c>
      <c r="G525" s="85" t="s">
        <v>2843</v>
      </c>
      <c r="H525" s="85" t="s">
        <v>2641</v>
      </c>
      <c r="I525" s="82">
        <v>2015</v>
      </c>
      <c r="J525" s="82">
        <v>15</v>
      </c>
      <c r="K525" s="82" t="s">
        <v>250</v>
      </c>
      <c r="L525" s="82">
        <v>32</v>
      </c>
      <c r="M525" s="83">
        <v>0</v>
      </c>
      <c r="N525" s="83">
        <v>1</v>
      </c>
      <c r="O525" s="83">
        <v>0</v>
      </c>
      <c r="P525" s="83">
        <v>0</v>
      </c>
    </row>
    <row r="526" spans="1:16" ht="14.1" customHeight="1">
      <c r="A526" s="32"/>
      <c r="B526" s="39">
        <v>501</v>
      </c>
      <c r="C526" s="81">
        <v>56</v>
      </c>
      <c r="D526" s="86" t="s">
        <v>4059</v>
      </c>
      <c r="E526" s="85" t="s">
        <v>2637</v>
      </c>
      <c r="F526" s="85" t="s">
        <v>4060</v>
      </c>
      <c r="G526" s="85" t="s">
        <v>4061</v>
      </c>
      <c r="H526" s="85" t="s">
        <v>4062</v>
      </c>
      <c r="I526" s="82">
        <v>1981</v>
      </c>
      <c r="J526" s="82">
        <v>25</v>
      </c>
      <c r="K526" s="82" t="s">
        <v>250</v>
      </c>
      <c r="L526" s="82">
        <v>65</v>
      </c>
      <c r="M526" s="83">
        <v>0</v>
      </c>
      <c r="N526" s="83">
        <v>1</v>
      </c>
      <c r="O526" s="83">
        <v>0</v>
      </c>
      <c r="P526" s="83">
        <v>0</v>
      </c>
    </row>
    <row r="527" spans="1:16" ht="14.1" customHeight="1">
      <c r="A527" s="32"/>
      <c r="B527" s="39">
        <v>502</v>
      </c>
      <c r="C527" s="81">
        <v>57</v>
      </c>
      <c r="D527" s="86" t="s">
        <v>4059</v>
      </c>
      <c r="E527" s="85" t="s">
        <v>209</v>
      </c>
      <c r="F527" s="85" t="s">
        <v>4063</v>
      </c>
      <c r="G527" s="85" t="s">
        <v>2456</v>
      </c>
      <c r="H527" s="85" t="s">
        <v>4064</v>
      </c>
      <c r="I527" s="82">
        <v>1978</v>
      </c>
      <c r="J527" s="82">
        <v>20</v>
      </c>
      <c r="K527" s="82" t="s">
        <v>250</v>
      </c>
      <c r="L527" s="82">
        <v>42</v>
      </c>
      <c r="M527" s="83">
        <v>0</v>
      </c>
      <c r="N527" s="83">
        <v>1</v>
      </c>
      <c r="O527" s="83">
        <v>0</v>
      </c>
      <c r="P527" s="83">
        <v>0</v>
      </c>
    </row>
    <row r="528" spans="1:16" ht="14.1" customHeight="1">
      <c r="A528" s="32"/>
      <c r="B528" s="39">
        <v>503</v>
      </c>
      <c r="C528" s="81">
        <v>58</v>
      </c>
      <c r="D528" s="86" t="s">
        <v>4059</v>
      </c>
      <c r="E528" s="85" t="s">
        <v>191</v>
      </c>
      <c r="F528" s="85" t="s">
        <v>4065</v>
      </c>
      <c r="G528" s="85" t="s">
        <v>2793</v>
      </c>
      <c r="H528" s="85" t="s">
        <v>1778</v>
      </c>
      <c r="I528" s="82">
        <v>2011</v>
      </c>
      <c r="J528" s="82">
        <v>20</v>
      </c>
      <c r="K528" s="82" t="s">
        <v>250</v>
      </c>
      <c r="L528" s="82">
        <v>34</v>
      </c>
      <c r="M528" s="83">
        <v>0</v>
      </c>
      <c r="N528" s="83">
        <v>1</v>
      </c>
      <c r="O528" s="83">
        <v>0</v>
      </c>
      <c r="P528" s="83">
        <v>0</v>
      </c>
    </row>
    <row r="529" spans="1:16" ht="14.1" customHeight="1">
      <c r="A529" s="32"/>
      <c r="B529" s="39">
        <v>504</v>
      </c>
      <c r="C529" s="81">
        <v>59</v>
      </c>
      <c r="D529" s="86" t="s">
        <v>4059</v>
      </c>
      <c r="E529" s="85" t="s">
        <v>374</v>
      </c>
      <c r="F529" s="85" t="s">
        <v>4066</v>
      </c>
      <c r="G529" s="85" t="s">
        <v>4067</v>
      </c>
      <c r="H529" s="85" t="s">
        <v>4068</v>
      </c>
      <c r="I529" s="82">
        <v>2021</v>
      </c>
      <c r="J529" s="82">
        <v>18.25</v>
      </c>
      <c r="K529" s="82" t="s">
        <v>250</v>
      </c>
      <c r="L529" s="82">
        <v>35</v>
      </c>
      <c r="M529" s="83">
        <v>1</v>
      </c>
      <c r="N529" s="83">
        <v>0</v>
      </c>
      <c r="O529" s="83">
        <v>0</v>
      </c>
      <c r="P529" s="83">
        <v>0</v>
      </c>
    </row>
    <row r="530" spans="1:16" ht="14.1" customHeight="1">
      <c r="A530" s="32"/>
      <c r="B530" s="39">
        <v>505</v>
      </c>
      <c r="C530" s="81">
        <v>60</v>
      </c>
      <c r="D530" s="86" t="s">
        <v>4069</v>
      </c>
      <c r="E530" s="85" t="s">
        <v>4070</v>
      </c>
      <c r="F530" s="85" t="s">
        <v>4071</v>
      </c>
      <c r="G530" s="85" t="s">
        <v>4072</v>
      </c>
      <c r="H530" s="85" t="s">
        <v>4073</v>
      </c>
      <c r="I530" s="82">
        <v>1978</v>
      </c>
      <c r="J530" s="82">
        <v>22.03</v>
      </c>
      <c r="K530" s="82" t="s">
        <v>250</v>
      </c>
      <c r="L530" s="82">
        <v>76</v>
      </c>
      <c r="M530" s="83">
        <v>0</v>
      </c>
      <c r="N530" s="83">
        <v>1</v>
      </c>
      <c r="O530" s="83">
        <v>0</v>
      </c>
      <c r="P530" s="83">
        <v>0</v>
      </c>
    </row>
    <row r="531" spans="1:16" ht="14.1" customHeight="1">
      <c r="A531" s="32"/>
      <c r="B531" s="39">
        <v>506</v>
      </c>
      <c r="C531" s="81">
        <v>61</v>
      </c>
      <c r="D531" s="86" t="s">
        <v>4069</v>
      </c>
      <c r="E531" s="85" t="s">
        <v>4074</v>
      </c>
      <c r="F531" s="85" t="s">
        <v>4075</v>
      </c>
      <c r="G531" s="85" t="s">
        <v>4076</v>
      </c>
      <c r="H531" s="85" t="s">
        <v>4077</v>
      </c>
      <c r="I531" s="82">
        <v>1978</v>
      </c>
      <c r="J531" s="82">
        <v>17.93</v>
      </c>
      <c r="K531" s="82" t="s">
        <v>250</v>
      </c>
      <c r="L531" s="82">
        <v>54</v>
      </c>
      <c r="M531" s="83">
        <v>0</v>
      </c>
      <c r="N531" s="83">
        <v>1</v>
      </c>
      <c r="O531" s="83">
        <v>0</v>
      </c>
      <c r="P531" s="83">
        <v>0</v>
      </c>
    </row>
    <row r="532" spans="1:16" ht="14.1" customHeight="1">
      <c r="A532" s="32"/>
      <c r="B532" s="39">
        <v>507</v>
      </c>
      <c r="C532" s="81">
        <v>62</v>
      </c>
      <c r="D532" s="86" t="s">
        <v>345</v>
      </c>
      <c r="E532" s="85" t="s">
        <v>4078</v>
      </c>
      <c r="F532" s="85" t="s">
        <v>4079</v>
      </c>
      <c r="G532" s="85" t="s">
        <v>4080</v>
      </c>
      <c r="H532" s="85" t="s">
        <v>4081</v>
      </c>
      <c r="I532" s="82">
        <v>1992</v>
      </c>
      <c r="J532" s="82">
        <v>15</v>
      </c>
      <c r="K532" s="82" t="s">
        <v>250</v>
      </c>
      <c r="L532" s="82">
        <v>35</v>
      </c>
      <c r="M532" s="83">
        <v>0</v>
      </c>
      <c r="N532" s="83">
        <v>1</v>
      </c>
      <c r="O532" s="83">
        <v>0</v>
      </c>
      <c r="P532" s="83">
        <v>0</v>
      </c>
    </row>
    <row r="533" spans="1:16" ht="14.1" customHeight="1">
      <c r="A533" s="32"/>
      <c r="B533" s="39">
        <v>508</v>
      </c>
      <c r="C533" s="81">
        <v>63</v>
      </c>
      <c r="D533" s="86" t="s">
        <v>345</v>
      </c>
      <c r="E533" s="85" t="s">
        <v>4082</v>
      </c>
      <c r="F533" s="85" t="s">
        <v>4083</v>
      </c>
      <c r="G533" s="85" t="s">
        <v>4084</v>
      </c>
      <c r="H533" s="85" t="s">
        <v>4085</v>
      </c>
      <c r="I533" s="82">
        <v>1981</v>
      </c>
      <c r="J533" s="82">
        <v>29</v>
      </c>
      <c r="K533" s="82" t="s">
        <v>250</v>
      </c>
      <c r="L533" s="82">
        <v>31</v>
      </c>
      <c r="M533" s="83">
        <v>0</v>
      </c>
      <c r="N533" s="83">
        <v>1</v>
      </c>
      <c r="O533" s="83">
        <v>0</v>
      </c>
      <c r="P533" s="83">
        <v>0</v>
      </c>
    </row>
    <row r="534" spans="1:16" ht="14.1" customHeight="1">
      <c r="A534" s="32"/>
      <c r="B534" s="39">
        <v>509</v>
      </c>
      <c r="C534" s="81">
        <v>64</v>
      </c>
      <c r="D534" s="86" t="s">
        <v>345</v>
      </c>
      <c r="E534" s="85" t="s">
        <v>225</v>
      </c>
      <c r="F534" s="85" t="s">
        <v>4086</v>
      </c>
      <c r="G534" s="85" t="s">
        <v>4087</v>
      </c>
      <c r="H534" s="85" t="s">
        <v>3946</v>
      </c>
      <c r="I534" s="82">
        <v>1978</v>
      </c>
      <c r="J534" s="82">
        <v>30</v>
      </c>
      <c r="K534" s="82" t="s">
        <v>250</v>
      </c>
      <c r="L534" s="82">
        <v>61</v>
      </c>
      <c r="M534" s="83">
        <v>0</v>
      </c>
      <c r="N534" s="83">
        <v>1</v>
      </c>
      <c r="O534" s="83">
        <v>0</v>
      </c>
      <c r="P534" s="83">
        <v>0</v>
      </c>
    </row>
    <row r="535" spans="1:16" ht="14.1" customHeight="1">
      <c r="A535" s="32"/>
      <c r="B535" s="39">
        <v>510</v>
      </c>
      <c r="C535" s="81">
        <v>65</v>
      </c>
      <c r="D535" s="86" t="s">
        <v>345</v>
      </c>
      <c r="E535" s="85" t="s">
        <v>2513</v>
      </c>
      <c r="F535" s="85" t="s">
        <v>2089</v>
      </c>
      <c r="G535" s="85" t="s">
        <v>4088</v>
      </c>
      <c r="H535" s="85" t="s">
        <v>4089</v>
      </c>
      <c r="I535" s="82">
        <v>1978</v>
      </c>
      <c r="J535" s="82">
        <v>30</v>
      </c>
      <c r="K535" s="82" t="s">
        <v>250</v>
      </c>
      <c r="L535" s="82">
        <v>61</v>
      </c>
      <c r="M535" s="83">
        <v>0</v>
      </c>
      <c r="N535" s="83">
        <v>1</v>
      </c>
      <c r="O535" s="83">
        <v>0</v>
      </c>
      <c r="P535" s="83">
        <v>0</v>
      </c>
    </row>
    <row r="536" spans="1:16" ht="14.1" customHeight="1">
      <c r="A536" s="32"/>
      <c r="B536" s="39">
        <v>511</v>
      </c>
      <c r="C536" s="81">
        <v>66</v>
      </c>
      <c r="D536" s="86" t="s">
        <v>345</v>
      </c>
      <c r="E536" s="85" t="s">
        <v>194</v>
      </c>
      <c r="F536" s="85" t="s">
        <v>4090</v>
      </c>
      <c r="G536" s="85" t="s">
        <v>4091</v>
      </c>
      <c r="H536" s="85" t="s">
        <v>4092</v>
      </c>
      <c r="I536" s="82">
        <v>1992</v>
      </c>
      <c r="J536" s="82">
        <v>25</v>
      </c>
      <c r="K536" s="82" t="s">
        <v>250</v>
      </c>
      <c r="L536" s="82">
        <v>45</v>
      </c>
      <c r="M536" s="83">
        <v>0</v>
      </c>
      <c r="N536" s="83">
        <v>1</v>
      </c>
      <c r="O536" s="83">
        <v>0</v>
      </c>
      <c r="P536" s="83">
        <v>0</v>
      </c>
    </row>
    <row r="537" spans="1:16" ht="14.1" customHeight="1">
      <c r="A537" s="32"/>
      <c r="B537" s="39">
        <v>512</v>
      </c>
      <c r="C537" s="81">
        <v>67</v>
      </c>
      <c r="D537" s="86" t="s">
        <v>345</v>
      </c>
      <c r="E537" s="85" t="s">
        <v>4093</v>
      </c>
      <c r="F537" s="85" t="s">
        <v>4094</v>
      </c>
      <c r="G537" s="85" t="s">
        <v>4095</v>
      </c>
      <c r="H537" s="85" t="s">
        <v>4096</v>
      </c>
      <c r="I537" s="82">
        <v>1990</v>
      </c>
      <c r="J537" s="82">
        <v>24</v>
      </c>
      <c r="K537" s="82" t="s">
        <v>250</v>
      </c>
      <c r="L537" s="82">
        <v>28</v>
      </c>
      <c r="M537" s="83">
        <v>0</v>
      </c>
      <c r="N537" s="83">
        <v>1</v>
      </c>
      <c r="O537" s="83">
        <v>0</v>
      </c>
      <c r="P537" s="83">
        <v>0</v>
      </c>
    </row>
    <row r="538" spans="1:16" ht="14.1" customHeight="1">
      <c r="A538" s="32"/>
      <c r="B538" s="39">
        <v>513</v>
      </c>
      <c r="C538" s="81">
        <v>68</v>
      </c>
      <c r="D538" s="86" t="s">
        <v>345</v>
      </c>
      <c r="E538" s="85" t="s">
        <v>3758</v>
      </c>
      <c r="F538" s="85" t="s">
        <v>4097</v>
      </c>
      <c r="G538" s="85" t="s">
        <v>1820</v>
      </c>
      <c r="H538" s="85" t="s">
        <v>4098</v>
      </c>
      <c r="I538" s="82">
        <v>1990</v>
      </c>
      <c r="J538" s="82">
        <v>12.46</v>
      </c>
      <c r="K538" s="82" t="s">
        <v>250</v>
      </c>
      <c r="L538" s="82">
        <v>10</v>
      </c>
      <c r="M538" s="83">
        <v>0</v>
      </c>
      <c r="N538" s="83">
        <v>1</v>
      </c>
      <c r="O538" s="83">
        <v>0</v>
      </c>
      <c r="P538" s="83">
        <v>0</v>
      </c>
    </row>
    <row r="539" spans="1:16" ht="14.1" customHeight="1">
      <c r="A539" s="32"/>
      <c r="B539" s="32"/>
      <c r="C539" s="186" t="s">
        <v>174</v>
      </c>
      <c r="D539" s="186"/>
      <c r="E539" s="186"/>
      <c r="F539" s="186"/>
      <c r="G539" s="186"/>
      <c r="H539" s="186"/>
      <c r="I539" s="84"/>
      <c r="J539" s="84">
        <f>SUM(J471:J538)</f>
        <v>1706.05</v>
      </c>
      <c r="K539" s="84">
        <f t="shared" ref="K539:N539" si="9">SUM(K471:K538)</f>
        <v>0</v>
      </c>
      <c r="L539" s="84">
        <f t="shared" si="9"/>
        <v>3338</v>
      </c>
      <c r="M539" s="84">
        <f t="shared" si="9"/>
        <v>24</v>
      </c>
      <c r="N539" s="84">
        <f t="shared" si="9"/>
        <v>44</v>
      </c>
      <c r="O539" s="84">
        <f>SUM(O471:O538)</f>
        <v>0</v>
      </c>
      <c r="P539" s="84">
        <f t="shared" ref="P539" si="10">SUM(P471:P538)</f>
        <v>0</v>
      </c>
    </row>
    <row r="541" spans="1:16" ht="14.1" customHeight="1">
      <c r="K541" s="18">
        <f>SUM(M541:P541)</f>
        <v>513</v>
      </c>
      <c r="M541" s="18">
        <f>M539+M469+M455+M428+M417+M356+M345+M286+M164+M120</f>
        <v>232</v>
      </c>
      <c r="N541" s="18">
        <f t="shared" ref="N541:P541" si="11">N539+N469+N455+N428+N417+N356+N345+N286+N164+N120</f>
        <v>215</v>
      </c>
      <c r="O541" s="18">
        <f t="shared" si="11"/>
        <v>63</v>
      </c>
      <c r="P541" s="18">
        <f t="shared" si="11"/>
        <v>3</v>
      </c>
    </row>
  </sheetData>
  <mergeCells count="28">
    <mergeCell ref="C539:H539"/>
    <mergeCell ref="B356:H356"/>
    <mergeCell ref="B357:P357"/>
    <mergeCell ref="B417:H417"/>
    <mergeCell ref="B418:P418"/>
    <mergeCell ref="C469:I469"/>
    <mergeCell ref="B428:H428"/>
    <mergeCell ref="B429:P429"/>
    <mergeCell ref="B455:H455"/>
    <mergeCell ref="B456:P456"/>
    <mergeCell ref="B345:H345"/>
    <mergeCell ref="B346:P346"/>
    <mergeCell ref="B165:P165"/>
    <mergeCell ref="B286:H286"/>
    <mergeCell ref="B287:P287"/>
    <mergeCell ref="C1:P1"/>
    <mergeCell ref="C2:P2"/>
    <mergeCell ref="C3:P3"/>
    <mergeCell ref="F5:H5"/>
    <mergeCell ref="M5:P5"/>
    <mergeCell ref="B164:H164"/>
    <mergeCell ref="A120:H120"/>
    <mergeCell ref="B121:P121"/>
    <mergeCell ref="A5:A6"/>
    <mergeCell ref="C5:C6"/>
    <mergeCell ref="D5:D6"/>
    <mergeCell ref="E5:E6"/>
    <mergeCell ref="A7:P7"/>
  </mergeCells>
  <pageMargins left="0.27559055118110237" right="0.31496062992125984" top="0.39370078740157483" bottom="0.35433070866141736" header="0.31496062992125984" footer="0.31496062992125984"/>
  <pageSetup paperSize="512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view="pageLayout" topLeftCell="B1" zoomScale="70" zoomScalePageLayoutView="70" workbookViewId="0">
      <selection activeCell="B3" sqref="B3:P3"/>
    </sheetView>
  </sheetViews>
  <sheetFormatPr defaultColWidth="9.140625" defaultRowHeight="14.1" customHeight="1"/>
  <cols>
    <col min="1" max="1" width="5.85546875" style="23" hidden="1" customWidth="1"/>
    <col min="2" max="2" width="5.85546875" style="23" customWidth="1"/>
    <col min="3" max="3" width="5.5703125" style="24" customWidth="1"/>
    <col min="4" max="4" width="19.5703125" style="23" customWidth="1"/>
    <col min="5" max="5" width="24.7109375" style="23" customWidth="1"/>
    <col min="6" max="6" width="21.140625" style="25" customWidth="1"/>
    <col min="7" max="7" width="27.28515625" style="25" customWidth="1"/>
    <col min="8" max="8" width="26.42578125" style="25" customWidth="1"/>
    <col min="9" max="9" width="18" style="26" customWidth="1"/>
    <col min="10" max="10" width="12" style="25" customWidth="1"/>
    <col min="11" max="11" width="13.85546875" style="25" customWidth="1"/>
    <col min="12" max="12" width="11.28515625" style="25" customWidth="1"/>
    <col min="13" max="14" width="9.5703125" style="25" customWidth="1"/>
    <col min="15" max="15" width="8.140625" style="25" customWidth="1"/>
    <col min="16" max="16" width="9.5703125" style="27" customWidth="1"/>
    <col min="17" max="18" width="9.140625" style="22"/>
    <col min="19" max="16384" width="9.140625" style="23"/>
  </cols>
  <sheetData>
    <row r="1" spans="1:18" ht="14.1" customHeight="1">
      <c r="A1" s="32"/>
      <c r="B1" s="178" t="s">
        <v>619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18" ht="14.1" customHeight="1">
      <c r="A2" s="32"/>
      <c r="B2" s="178" t="s">
        <v>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14.1" customHeight="1">
      <c r="A3" s="32"/>
      <c r="B3" s="178" t="s">
        <v>4242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8" s="21" customFormat="1" ht="14.1" customHeight="1">
      <c r="A4" s="189" t="s">
        <v>2</v>
      </c>
      <c r="B4" s="189" t="s">
        <v>2</v>
      </c>
      <c r="C4" s="179" t="s">
        <v>3</v>
      </c>
      <c r="D4" s="179" t="s">
        <v>4</v>
      </c>
      <c r="E4" s="179" t="s">
        <v>5</v>
      </c>
      <c r="F4" s="179" t="s">
        <v>6</v>
      </c>
      <c r="G4" s="179"/>
      <c r="H4" s="179"/>
      <c r="I4" s="33" t="s">
        <v>7</v>
      </c>
      <c r="J4" s="57" t="s">
        <v>8</v>
      </c>
      <c r="K4" s="57" t="s">
        <v>9</v>
      </c>
      <c r="L4" s="34" t="s">
        <v>10</v>
      </c>
      <c r="M4" s="179" t="s">
        <v>11</v>
      </c>
      <c r="N4" s="179"/>
      <c r="O4" s="179"/>
      <c r="P4" s="179"/>
      <c r="Q4" s="28"/>
      <c r="R4" s="28"/>
    </row>
    <row r="5" spans="1:18" s="21" customFormat="1" ht="14.1" customHeight="1">
      <c r="A5" s="189"/>
      <c r="B5" s="189"/>
      <c r="C5" s="179"/>
      <c r="D5" s="179"/>
      <c r="E5" s="179"/>
      <c r="F5" s="57" t="s">
        <v>12</v>
      </c>
      <c r="G5" s="57" t="s">
        <v>13</v>
      </c>
      <c r="H5" s="57" t="s">
        <v>14</v>
      </c>
      <c r="I5" s="33" t="s">
        <v>15</v>
      </c>
      <c r="J5" s="57" t="s">
        <v>16</v>
      </c>
      <c r="K5" s="57" t="s">
        <v>17</v>
      </c>
      <c r="L5" s="57" t="s">
        <v>18</v>
      </c>
      <c r="M5" s="57" t="s">
        <v>19</v>
      </c>
      <c r="N5" s="57" t="s">
        <v>20</v>
      </c>
      <c r="O5" s="57" t="s">
        <v>21</v>
      </c>
      <c r="P5" s="57" t="s">
        <v>22</v>
      </c>
      <c r="Q5" s="28"/>
      <c r="R5" s="28"/>
    </row>
    <row r="6" spans="1:18" ht="19.7" customHeight="1">
      <c r="A6" s="182" t="s">
        <v>1221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</row>
    <row r="7" spans="1:18" ht="19.7" customHeight="1">
      <c r="A7" s="31">
        <v>228</v>
      </c>
      <c r="B7" s="31">
        <v>1</v>
      </c>
      <c r="C7" s="31">
        <v>1</v>
      </c>
      <c r="D7" s="37" t="s">
        <v>245</v>
      </c>
      <c r="E7" s="35" t="s">
        <v>446</v>
      </c>
      <c r="F7" s="35" t="s">
        <v>937</v>
      </c>
      <c r="G7" s="35" t="s">
        <v>938</v>
      </c>
      <c r="H7" s="35" t="s">
        <v>401</v>
      </c>
      <c r="I7" s="36">
        <v>2012</v>
      </c>
      <c r="J7" s="36">
        <v>10</v>
      </c>
      <c r="K7" s="31" t="s">
        <v>623</v>
      </c>
      <c r="L7" s="36">
        <v>7</v>
      </c>
      <c r="M7" s="36">
        <v>1</v>
      </c>
      <c r="N7" s="35"/>
      <c r="O7" s="35"/>
      <c r="P7" s="37"/>
    </row>
    <row r="8" spans="1:18" ht="19.7" customHeight="1">
      <c r="A8" s="31">
        <v>229</v>
      </c>
      <c r="B8" s="31">
        <v>2</v>
      </c>
      <c r="C8" s="31">
        <v>2</v>
      </c>
      <c r="D8" s="38" t="s">
        <v>251</v>
      </c>
      <c r="E8" s="35" t="s">
        <v>235</v>
      </c>
      <c r="F8" s="35" t="s">
        <v>939</v>
      </c>
      <c r="G8" s="35" t="s">
        <v>940</v>
      </c>
      <c r="H8" s="35" t="s">
        <v>941</v>
      </c>
      <c r="I8" s="36">
        <v>2010</v>
      </c>
      <c r="J8" s="36">
        <v>15</v>
      </c>
      <c r="K8" s="31" t="s">
        <v>623</v>
      </c>
      <c r="L8" s="36">
        <v>14</v>
      </c>
      <c r="M8" s="36">
        <v>1</v>
      </c>
      <c r="N8" s="35"/>
      <c r="O8" s="35"/>
      <c r="P8" s="37"/>
    </row>
    <row r="9" spans="1:18" ht="19.7" customHeight="1">
      <c r="A9" s="31">
        <v>230</v>
      </c>
      <c r="B9" s="31">
        <v>3</v>
      </c>
      <c r="C9" s="31">
        <v>3</v>
      </c>
      <c r="D9" s="37" t="s">
        <v>280</v>
      </c>
      <c r="E9" s="35" t="s">
        <v>225</v>
      </c>
      <c r="F9" s="35" t="s">
        <v>942</v>
      </c>
      <c r="G9" s="35" t="s">
        <v>943</v>
      </c>
      <c r="H9" s="35" t="s">
        <v>944</v>
      </c>
      <c r="I9" s="36">
        <v>2014</v>
      </c>
      <c r="J9" s="36">
        <v>49.5</v>
      </c>
      <c r="K9" s="31" t="s">
        <v>623</v>
      </c>
      <c r="L9" s="36">
        <v>42</v>
      </c>
      <c r="M9" s="36">
        <v>1</v>
      </c>
      <c r="N9" s="35"/>
      <c r="O9" s="35"/>
      <c r="P9" s="37"/>
    </row>
    <row r="10" spans="1:18" ht="19.7" customHeight="1">
      <c r="A10" s="31">
        <v>231</v>
      </c>
      <c r="B10" s="31">
        <v>4</v>
      </c>
      <c r="C10" s="31">
        <v>4</v>
      </c>
      <c r="D10" s="37" t="s">
        <v>302</v>
      </c>
      <c r="E10" s="35" t="s">
        <v>214</v>
      </c>
      <c r="F10" s="35" t="s">
        <v>945</v>
      </c>
      <c r="G10" s="35" t="s">
        <v>603</v>
      </c>
      <c r="H10" s="35" t="s">
        <v>946</v>
      </c>
      <c r="I10" s="36">
        <v>1981</v>
      </c>
      <c r="J10" s="36">
        <v>26</v>
      </c>
      <c r="K10" s="31" t="s">
        <v>623</v>
      </c>
      <c r="L10" s="36">
        <v>21</v>
      </c>
      <c r="M10" s="36"/>
      <c r="N10" s="36">
        <v>1</v>
      </c>
      <c r="O10" s="35"/>
      <c r="P10" s="37"/>
    </row>
    <row r="11" spans="1:18" ht="19.7" customHeight="1">
      <c r="A11" s="31">
        <v>232</v>
      </c>
      <c r="B11" s="31">
        <v>5</v>
      </c>
      <c r="C11" s="31">
        <v>5</v>
      </c>
      <c r="D11" s="37" t="s">
        <v>302</v>
      </c>
      <c r="E11" s="35" t="s">
        <v>205</v>
      </c>
      <c r="F11" s="35" t="s">
        <v>947</v>
      </c>
      <c r="G11" s="35" t="s">
        <v>948</v>
      </c>
      <c r="H11" s="35" t="s">
        <v>949</v>
      </c>
      <c r="I11" s="36">
        <v>1985</v>
      </c>
      <c r="J11" s="36">
        <v>22</v>
      </c>
      <c r="K11" s="31" t="s">
        <v>623</v>
      </c>
      <c r="L11" s="36">
        <v>26</v>
      </c>
      <c r="M11" s="36"/>
      <c r="N11" s="36">
        <v>1</v>
      </c>
      <c r="O11" s="35"/>
      <c r="P11" s="37"/>
    </row>
    <row r="12" spans="1:18" ht="19.7" customHeight="1">
      <c r="A12" s="31">
        <v>233</v>
      </c>
      <c r="B12" s="31">
        <v>6</v>
      </c>
      <c r="C12" s="31">
        <v>6</v>
      </c>
      <c r="D12" s="35" t="s">
        <v>323</v>
      </c>
      <c r="E12" s="35" t="s">
        <v>545</v>
      </c>
      <c r="F12" s="35" t="s">
        <v>611</v>
      </c>
      <c r="G12" s="35" t="s">
        <v>950</v>
      </c>
      <c r="H12" s="35" t="s">
        <v>201</v>
      </c>
      <c r="I12" s="36">
        <v>2012</v>
      </c>
      <c r="J12" s="36">
        <v>20</v>
      </c>
      <c r="K12" s="31" t="s">
        <v>623</v>
      </c>
      <c r="L12" s="36">
        <v>14</v>
      </c>
      <c r="M12" s="36">
        <v>1</v>
      </c>
      <c r="N12" s="36"/>
      <c r="O12" s="35"/>
      <c r="P12" s="37"/>
    </row>
    <row r="13" spans="1:18" ht="19.7" customHeight="1">
      <c r="A13" s="31">
        <v>234</v>
      </c>
      <c r="B13" s="31">
        <v>7</v>
      </c>
      <c r="C13" s="31">
        <v>7</v>
      </c>
      <c r="D13" s="35" t="s">
        <v>416</v>
      </c>
      <c r="E13" s="35" t="s">
        <v>951</v>
      </c>
      <c r="F13" s="35" t="s">
        <v>233</v>
      </c>
      <c r="G13" s="35" t="s">
        <v>952</v>
      </c>
      <c r="H13" s="35" t="s">
        <v>592</v>
      </c>
      <c r="I13" s="36">
        <v>1988</v>
      </c>
      <c r="J13" s="36">
        <v>32</v>
      </c>
      <c r="K13" s="31" t="s">
        <v>623</v>
      </c>
      <c r="L13" s="36">
        <v>28</v>
      </c>
      <c r="M13" s="36"/>
      <c r="N13" s="36">
        <v>1</v>
      </c>
      <c r="O13" s="35"/>
      <c r="P13" s="58"/>
    </row>
    <row r="14" spans="1:18" ht="19.7" customHeight="1">
      <c r="A14" s="31">
        <v>235</v>
      </c>
      <c r="B14" s="31">
        <v>8</v>
      </c>
      <c r="C14" s="31">
        <v>8</v>
      </c>
      <c r="D14" s="35" t="s">
        <v>416</v>
      </c>
      <c r="E14" s="35" t="s">
        <v>953</v>
      </c>
      <c r="F14" s="35" t="s">
        <v>618</v>
      </c>
      <c r="G14" s="35" t="s">
        <v>954</v>
      </c>
      <c r="H14" s="35" t="s">
        <v>955</v>
      </c>
      <c r="I14" s="36">
        <v>1988</v>
      </c>
      <c r="J14" s="36">
        <v>44</v>
      </c>
      <c r="K14" s="31" t="s">
        <v>623</v>
      </c>
      <c r="L14" s="36">
        <v>44</v>
      </c>
      <c r="M14" s="36"/>
      <c r="N14" s="36">
        <v>1</v>
      </c>
      <c r="O14" s="35"/>
      <c r="P14" s="58"/>
    </row>
    <row r="15" spans="1:18" ht="19.7" customHeight="1">
      <c r="A15" s="31">
        <v>236</v>
      </c>
      <c r="B15" s="31">
        <v>9</v>
      </c>
      <c r="C15" s="31">
        <v>9</v>
      </c>
      <c r="D15" s="35" t="s">
        <v>416</v>
      </c>
      <c r="E15" s="35" t="s">
        <v>956</v>
      </c>
      <c r="F15" s="35" t="s">
        <v>957</v>
      </c>
      <c r="G15" s="35" t="s">
        <v>243</v>
      </c>
      <c r="H15" s="35" t="s">
        <v>958</v>
      </c>
      <c r="I15" s="36">
        <v>1992</v>
      </c>
      <c r="J15" s="36">
        <v>38</v>
      </c>
      <c r="K15" s="31" t="s">
        <v>623</v>
      </c>
      <c r="L15" s="36">
        <v>38</v>
      </c>
      <c r="M15" s="35"/>
      <c r="N15" s="36">
        <v>1</v>
      </c>
      <c r="O15" s="35"/>
      <c r="P15" s="58"/>
    </row>
    <row r="16" spans="1:18" ht="19.7" customHeight="1">
      <c r="A16" s="31">
        <v>237</v>
      </c>
      <c r="B16" s="31">
        <v>10</v>
      </c>
      <c r="C16" s="31">
        <v>10</v>
      </c>
      <c r="D16" s="35" t="s">
        <v>416</v>
      </c>
      <c r="E16" s="35" t="s">
        <v>959</v>
      </c>
      <c r="F16" s="35" t="s">
        <v>960</v>
      </c>
      <c r="G16" s="35" t="s">
        <v>961</v>
      </c>
      <c r="H16" s="35" t="s">
        <v>401</v>
      </c>
      <c r="I16" s="36">
        <v>1988</v>
      </c>
      <c r="J16" s="36">
        <v>62</v>
      </c>
      <c r="K16" s="31" t="s">
        <v>623</v>
      </c>
      <c r="L16" s="36">
        <v>62</v>
      </c>
      <c r="M16" s="35"/>
      <c r="N16" s="36">
        <v>1</v>
      </c>
      <c r="O16" s="35"/>
      <c r="P16" s="58"/>
    </row>
    <row r="17" spans="1:16" ht="19.7" customHeight="1">
      <c r="A17" s="31">
        <v>238</v>
      </c>
      <c r="B17" s="31">
        <v>11</v>
      </c>
      <c r="C17" s="31">
        <v>11</v>
      </c>
      <c r="D17" s="35" t="s">
        <v>416</v>
      </c>
      <c r="E17" s="35" t="s">
        <v>962</v>
      </c>
      <c r="F17" s="35" t="s">
        <v>963</v>
      </c>
      <c r="G17" s="35" t="s">
        <v>401</v>
      </c>
      <c r="H17" s="35" t="s">
        <v>964</v>
      </c>
      <c r="I17" s="36">
        <v>1992</v>
      </c>
      <c r="J17" s="36">
        <v>39</v>
      </c>
      <c r="K17" s="31" t="s">
        <v>623</v>
      </c>
      <c r="L17" s="36">
        <v>26</v>
      </c>
      <c r="M17" s="35"/>
      <c r="N17" s="36">
        <v>1</v>
      </c>
      <c r="O17" s="36"/>
      <c r="P17" s="58"/>
    </row>
    <row r="18" spans="1:16" ht="19.7" customHeight="1">
      <c r="A18" s="31">
        <v>239</v>
      </c>
      <c r="B18" s="31">
        <v>12</v>
      </c>
      <c r="C18" s="31">
        <v>12</v>
      </c>
      <c r="D18" s="35" t="s">
        <v>420</v>
      </c>
      <c r="E18" s="35" t="s">
        <v>965</v>
      </c>
      <c r="F18" s="35" t="s">
        <v>966</v>
      </c>
      <c r="G18" s="35" t="s">
        <v>967</v>
      </c>
      <c r="H18" s="35" t="s">
        <v>968</v>
      </c>
      <c r="I18" s="36">
        <v>2011</v>
      </c>
      <c r="J18" s="31">
        <v>39.299999999999997</v>
      </c>
      <c r="K18" s="31" t="s">
        <v>623</v>
      </c>
      <c r="L18" s="36">
        <v>43</v>
      </c>
      <c r="M18" s="35"/>
      <c r="N18" s="36">
        <v>1</v>
      </c>
      <c r="O18" s="36"/>
      <c r="P18" s="58"/>
    </row>
    <row r="19" spans="1:16" ht="19.7" customHeight="1">
      <c r="A19" s="31">
        <v>240</v>
      </c>
      <c r="B19" s="31">
        <v>13</v>
      </c>
      <c r="C19" s="31">
        <v>13</v>
      </c>
      <c r="D19" s="35" t="s">
        <v>532</v>
      </c>
      <c r="E19" s="35" t="s">
        <v>969</v>
      </c>
      <c r="F19" s="35" t="s">
        <v>970</v>
      </c>
      <c r="G19" s="35" t="s">
        <v>971</v>
      </c>
      <c r="H19" s="35" t="s">
        <v>972</v>
      </c>
      <c r="I19" s="36">
        <v>2011</v>
      </c>
      <c r="J19" s="31">
        <v>60</v>
      </c>
      <c r="K19" s="31" t="s">
        <v>623</v>
      </c>
      <c r="L19" s="36">
        <v>46</v>
      </c>
      <c r="M19" s="36"/>
      <c r="N19" s="36">
        <v>1</v>
      </c>
      <c r="O19" s="36"/>
      <c r="P19" s="58"/>
    </row>
    <row r="20" spans="1:16" ht="19.7" customHeight="1">
      <c r="A20" s="31">
        <v>241</v>
      </c>
      <c r="B20" s="31">
        <v>14</v>
      </c>
      <c r="C20" s="31">
        <v>14</v>
      </c>
      <c r="D20" s="35" t="s">
        <v>532</v>
      </c>
      <c r="E20" s="35" t="s">
        <v>973</v>
      </c>
      <c r="F20" s="107" t="s">
        <v>974</v>
      </c>
      <c r="G20" s="35" t="s">
        <v>549</v>
      </c>
      <c r="H20" s="35" t="s">
        <v>975</v>
      </c>
      <c r="I20" s="36">
        <v>2011</v>
      </c>
      <c r="J20" s="31">
        <v>30</v>
      </c>
      <c r="K20" s="31" t="s">
        <v>623</v>
      </c>
      <c r="L20" s="36">
        <v>45</v>
      </c>
      <c r="M20" s="36"/>
      <c r="N20" s="36">
        <v>1</v>
      </c>
      <c r="O20" s="36"/>
      <c r="P20" s="58"/>
    </row>
    <row r="21" spans="1:16" ht="19.7" customHeight="1">
      <c r="A21" s="31">
        <v>242</v>
      </c>
      <c r="B21" s="31">
        <v>15</v>
      </c>
      <c r="C21" s="31">
        <v>15</v>
      </c>
      <c r="D21" s="35" t="s">
        <v>532</v>
      </c>
      <c r="E21" s="35" t="s">
        <v>976</v>
      </c>
      <c r="F21" s="35" t="s">
        <v>232</v>
      </c>
      <c r="G21" s="35" t="s">
        <v>977</v>
      </c>
      <c r="H21" s="35" t="s">
        <v>408</v>
      </c>
      <c r="I21" s="36">
        <v>2011</v>
      </c>
      <c r="J21" s="31">
        <v>30</v>
      </c>
      <c r="K21" s="31" t="s">
        <v>623</v>
      </c>
      <c r="L21" s="36">
        <v>22</v>
      </c>
      <c r="M21" s="36"/>
      <c r="N21" s="36">
        <v>1</v>
      </c>
      <c r="O21" s="36"/>
      <c r="P21" s="58"/>
    </row>
    <row r="22" spans="1:16" ht="19.7" customHeight="1">
      <c r="A22" s="31">
        <v>243</v>
      </c>
      <c r="B22" s="31">
        <v>16</v>
      </c>
      <c r="C22" s="31">
        <v>16</v>
      </c>
      <c r="D22" s="35" t="s">
        <v>559</v>
      </c>
      <c r="E22" s="35" t="s">
        <v>978</v>
      </c>
      <c r="F22" s="35" t="s">
        <v>573</v>
      </c>
      <c r="G22" s="35" t="s">
        <v>979</v>
      </c>
      <c r="H22" s="35" t="s">
        <v>571</v>
      </c>
      <c r="I22" s="36">
        <v>2011</v>
      </c>
      <c r="J22" s="31">
        <v>20</v>
      </c>
      <c r="K22" s="31" t="s">
        <v>623</v>
      </c>
      <c r="L22" s="36">
        <v>42</v>
      </c>
      <c r="M22" s="36">
        <v>1</v>
      </c>
      <c r="N22" s="36"/>
      <c r="O22" s="36"/>
      <c r="P22" s="58"/>
    </row>
    <row r="23" spans="1:16" ht="19.7" customHeight="1">
      <c r="A23" s="31">
        <v>244</v>
      </c>
      <c r="B23" s="31">
        <v>17</v>
      </c>
      <c r="C23" s="31">
        <v>17</v>
      </c>
      <c r="D23" s="35" t="s">
        <v>559</v>
      </c>
      <c r="E23" s="35" t="s">
        <v>980</v>
      </c>
      <c r="F23" s="35" t="s">
        <v>981</v>
      </c>
      <c r="G23" s="35" t="s">
        <v>216</v>
      </c>
      <c r="H23" s="35" t="s">
        <v>228</v>
      </c>
      <c r="I23" s="36">
        <v>2011</v>
      </c>
      <c r="J23" s="31">
        <v>20</v>
      </c>
      <c r="K23" s="31" t="s">
        <v>623</v>
      </c>
      <c r="L23" s="36">
        <v>42</v>
      </c>
      <c r="M23" s="36">
        <v>1</v>
      </c>
      <c r="N23" s="36"/>
      <c r="O23" s="36"/>
      <c r="P23" s="58"/>
    </row>
    <row r="24" spans="1:16" ht="19.7" customHeight="1">
      <c r="A24" s="179" t="s">
        <v>174</v>
      </c>
      <c r="B24" s="179"/>
      <c r="C24" s="179"/>
      <c r="D24" s="179"/>
      <c r="E24" s="179"/>
      <c r="F24" s="179"/>
      <c r="G24" s="179"/>
      <c r="H24" s="179"/>
      <c r="I24" s="59"/>
      <c r="J24" s="56">
        <f>SUM(J7:J23)</f>
        <v>556.79999999999995</v>
      </c>
      <c r="K24" s="56"/>
      <c r="L24" s="56">
        <f>SUM(L7:L23)</f>
        <v>562</v>
      </c>
      <c r="M24" s="56">
        <f>SUM(M7:M23)</f>
        <v>6</v>
      </c>
      <c r="N24" s="56">
        <f>SUM(N7:N23)</f>
        <v>11</v>
      </c>
      <c r="O24" s="39"/>
      <c r="P24" s="39"/>
    </row>
    <row r="25" spans="1:16" s="22" customFormat="1" ht="19.7" customHeight="1">
      <c r="A25" s="57"/>
      <c r="B25" s="180" t="s">
        <v>1252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</row>
    <row r="26" spans="1:16" s="22" customFormat="1" ht="14.1" customHeight="1">
      <c r="A26" s="32"/>
      <c r="B26" s="39">
        <v>18</v>
      </c>
      <c r="C26" s="31">
        <v>1</v>
      </c>
      <c r="D26" s="37" t="s">
        <v>70</v>
      </c>
      <c r="E26" s="44" t="s">
        <v>620</v>
      </c>
      <c r="F26" s="47" t="s">
        <v>621</v>
      </c>
      <c r="G26" s="47" t="s">
        <v>81</v>
      </c>
      <c r="H26" s="47" t="s">
        <v>622</v>
      </c>
      <c r="I26" s="58">
        <v>2009</v>
      </c>
      <c r="J26" s="39">
        <v>20</v>
      </c>
      <c r="K26" s="39" t="s">
        <v>623</v>
      </c>
      <c r="L26" s="39">
        <v>30</v>
      </c>
      <c r="M26" s="39">
        <v>1</v>
      </c>
      <c r="N26" s="39"/>
      <c r="O26" s="39"/>
      <c r="P26" s="39"/>
    </row>
    <row r="27" spans="1:16" s="22" customFormat="1" ht="14.1" customHeight="1">
      <c r="A27" s="32"/>
      <c r="B27" s="39">
        <v>19</v>
      </c>
      <c r="C27" s="31">
        <v>2</v>
      </c>
      <c r="D27" s="37" t="s">
        <v>115</v>
      </c>
      <c r="E27" s="44" t="s">
        <v>624</v>
      </c>
      <c r="F27" s="44" t="s">
        <v>625</v>
      </c>
      <c r="G27" s="44" t="s">
        <v>626</v>
      </c>
      <c r="H27" s="44" t="s">
        <v>627</v>
      </c>
      <c r="I27" s="43">
        <v>1982</v>
      </c>
      <c r="J27" s="39">
        <v>46</v>
      </c>
      <c r="K27" s="39" t="s">
        <v>623</v>
      </c>
      <c r="L27" s="39">
        <v>53</v>
      </c>
      <c r="M27" s="39">
        <v>1</v>
      </c>
      <c r="N27" s="39"/>
      <c r="O27" s="39"/>
      <c r="P27" s="39"/>
    </row>
    <row r="28" spans="1:16" s="22" customFormat="1" ht="14.1" customHeight="1">
      <c r="A28" s="32"/>
      <c r="B28" s="39">
        <v>20</v>
      </c>
      <c r="C28" s="31">
        <v>3</v>
      </c>
      <c r="D28" s="37" t="s">
        <v>157</v>
      </c>
      <c r="E28" s="44" t="s">
        <v>628</v>
      </c>
      <c r="F28" s="42" t="s">
        <v>629</v>
      </c>
      <c r="G28" s="42" t="s">
        <v>630</v>
      </c>
      <c r="H28" s="42" t="s">
        <v>631</v>
      </c>
      <c r="I28" s="43">
        <v>1990</v>
      </c>
      <c r="J28" s="39">
        <v>15.84</v>
      </c>
      <c r="K28" s="39" t="s">
        <v>623</v>
      </c>
      <c r="L28" s="39">
        <v>35</v>
      </c>
      <c r="M28" s="39">
        <v>1</v>
      </c>
      <c r="N28" s="39"/>
      <c r="O28" s="39"/>
      <c r="P28" s="39"/>
    </row>
    <row r="29" spans="1:16" s="22" customFormat="1" ht="14.1" customHeight="1">
      <c r="A29" s="32"/>
      <c r="B29" s="39">
        <v>21</v>
      </c>
      <c r="C29" s="31">
        <v>4</v>
      </c>
      <c r="D29" s="40" t="s">
        <v>157</v>
      </c>
      <c r="E29" s="41" t="s">
        <v>632</v>
      </c>
      <c r="F29" s="42" t="s">
        <v>633</v>
      </c>
      <c r="G29" s="42" t="s">
        <v>634</v>
      </c>
      <c r="H29" s="42" t="s">
        <v>635</v>
      </c>
      <c r="I29" s="43">
        <v>1999</v>
      </c>
      <c r="J29" s="39">
        <v>38.9</v>
      </c>
      <c r="K29" s="39" t="s">
        <v>623</v>
      </c>
      <c r="L29" s="39">
        <v>32</v>
      </c>
      <c r="M29" s="39">
        <v>1</v>
      </c>
      <c r="N29" s="39"/>
      <c r="O29" s="39"/>
      <c r="P29" s="39"/>
    </row>
    <row r="30" spans="1:16" s="22" customFormat="1" ht="14.1" customHeight="1">
      <c r="A30" s="32"/>
      <c r="B30" s="39">
        <v>22</v>
      </c>
      <c r="C30" s="31">
        <v>5</v>
      </c>
      <c r="D30" s="37" t="s">
        <v>157</v>
      </c>
      <c r="E30" s="44" t="s">
        <v>636</v>
      </c>
      <c r="F30" s="42" t="s">
        <v>637</v>
      </c>
      <c r="G30" s="42" t="s">
        <v>638</v>
      </c>
      <c r="H30" s="42" t="s">
        <v>639</v>
      </c>
      <c r="I30" s="43">
        <v>1999</v>
      </c>
      <c r="J30" s="39">
        <v>78</v>
      </c>
      <c r="K30" s="39" t="s">
        <v>623</v>
      </c>
      <c r="L30" s="39">
        <v>38</v>
      </c>
      <c r="M30" s="39">
        <v>1</v>
      </c>
      <c r="N30" s="39"/>
      <c r="O30" s="39"/>
      <c r="P30" s="39"/>
    </row>
    <row r="31" spans="1:16" s="22" customFormat="1" ht="14.1" customHeight="1">
      <c r="A31" s="32"/>
      <c r="B31" s="39">
        <v>23</v>
      </c>
      <c r="C31" s="31">
        <v>6</v>
      </c>
      <c r="D31" s="37" t="s">
        <v>157</v>
      </c>
      <c r="E31" s="44" t="s">
        <v>58</v>
      </c>
      <c r="F31" s="42" t="s">
        <v>640</v>
      </c>
      <c r="G31" s="42" t="s">
        <v>641</v>
      </c>
      <c r="H31" s="42" t="s">
        <v>642</v>
      </c>
      <c r="I31" s="43">
        <v>1977</v>
      </c>
      <c r="J31" s="39">
        <v>52.4</v>
      </c>
      <c r="K31" s="39" t="s">
        <v>623</v>
      </c>
      <c r="L31" s="39">
        <v>37</v>
      </c>
      <c r="M31" s="39">
        <v>1</v>
      </c>
      <c r="N31" s="39"/>
      <c r="O31" s="39"/>
      <c r="P31" s="39"/>
    </row>
    <row r="32" spans="1:16" s="22" customFormat="1" ht="14.1" customHeight="1">
      <c r="A32" s="32"/>
      <c r="B32" s="39">
        <v>24</v>
      </c>
      <c r="C32" s="31">
        <v>7</v>
      </c>
      <c r="D32" s="37" t="s">
        <v>165</v>
      </c>
      <c r="E32" s="44" t="s">
        <v>643</v>
      </c>
      <c r="F32" s="47" t="s">
        <v>644</v>
      </c>
      <c r="G32" s="47" t="s">
        <v>178</v>
      </c>
      <c r="H32" s="47" t="s">
        <v>164</v>
      </c>
      <c r="I32" s="45">
        <v>1982</v>
      </c>
      <c r="J32" s="39">
        <v>20.6</v>
      </c>
      <c r="K32" s="39" t="s">
        <v>623</v>
      </c>
      <c r="L32" s="39">
        <v>49</v>
      </c>
      <c r="M32" s="39">
        <v>1</v>
      </c>
      <c r="N32" s="39"/>
      <c r="O32" s="39"/>
      <c r="P32" s="39"/>
    </row>
    <row r="33" spans="1:16" s="22" customFormat="1" ht="14.1" customHeight="1">
      <c r="A33" s="32"/>
      <c r="B33" s="39">
        <v>25</v>
      </c>
      <c r="C33" s="31">
        <v>8</v>
      </c>
      <c r="D33" s="37" t="s">
        <v>165</v>
      </c>
      <c r="E33" s="44" t="s">
        <v>645</v>
      </c>
      <c r="F33" s="47" t="s">
        <v>646</v>
      </c>
      <c r="G33" s="47" t="s">
        <v>647</v>
      </c>
      <c r="H33" s="47" t="s">
        <v>648</v>
      </c>
      <c r="I33" s="45">
        <v>2010</v>
      </c>
      <c r="J33" s="39">
        <v>37</v>
      </c>
      <c r="K33" s="39" t="s">
        <v>623</v>
      </c>
      <c r="L33" s="39">
        <v>34</v>
      </c>
      <c r="M33" s="39">
        <v>1</v>
      </c>
      <c r="N33" s="39"/>
      <c r="O33" s="39"/>
      <c r="P33" s="39"/>
    </row>
    <row r="34" spans="1:16" s="22" customFormat="1" ht="14.1" customHeight="1">
      <c r="A34" s="32"/>
      <c r="B34" s="39">
        <v>26</v>
      </c>
      <c r="C34" s="31">
        <v>9</v>
      </c>
      <c r="D34" s="37" t="s">
        <v>170</v>
      </c>
      <c r="E34" s="44" t="s">
        <v>649</v>
      </c>
      <c r="F34" s="47" t="s">
        <v>650</v>
      </c>
      <c r="G34" s="47" t="s">
        <v>651</v>
      </c>
      <c r="H34" s="47" t="s">
        <v>652</v>
      </c>
      <c r="I34" s="45">
        <v>2010</v>
      </c>
      <c r="J34" s="39">
        <v>20</v>
      </c>
      <c r="K34" s="39" t="s">
        <v>623</v>
      </c>
      <c r="L34" s="39">
        <v>16</v>
      </c>
      <c r="M34" s="39">
        <v>1</v>
      </c>
      <c r="N34" s="39"/>
      <c r="O34" s="39"/>
      <c r="P34" s="39"/>
    </row>
    <row r="35" spans="1:16" s="22" customFormat="1" ht="14.1" customHeight="1">
      <c r="A35" s="32"/>
      <c r="B35" s="39">
        <v>27</v>
      </c>
      <c r="C35" s="31">
        <v>10</v>
      </c>
      <c r="D35" s="40" t="s">
        <v>653</v>
      </c>
      <c r="E35" s="41" t="s">
        <v>53</v>
      </c>
      <c r="F35" s="42" t="s">
        <v>654</v>
      </c>
      <c r="G35" s="42" t="s">
        <v>180</v>
      </c>
      <c r="H35" s="42" t="s">
        <v>61</v>
      </c>
      <c r="I35" s="45">
        <v>1980</v>
      </c>
      <c r="J35" s="39">
        <v>43</v>
      </c>
      <c r="K35" s="39" t="s">
        <v>623</v>
      </c>
      <c r="L35" s="39">
        <v>43</v>
      </c>
      <c r="M35" s="39">
        <v>1</v>
      </c>
      <c r="N35" s="39"/>
      <c r="O35" s="39"/>
      <c r="P35" s="39"/>
    </row>
    <row r="36" spans="1:16" s="22" customFormat="1" ht="14.1" customHeight="1">
      <c r="A36" s="32"/>
      <c r="B36" s="39">
        <v>28</v>
      </c>
      <c r="C36" s="31">
        <v>11</v>
      </c>
      <c r="D36" s="37" t="s">
        <v>653</v>
      </c>
      <c r="E36" s="44" t="s">
        <v>655</v>
      </c>
      <c r="F36" s="42" t="s">
        <v>656</v>
      </c>
      <c r="G36" s="42" t="s">
        <v>657</v>
      </c>
      <c r="H36" s="42" t="s">
        <v>658</v>
      </c>
      <c r="I36" s="45">
        <v>1978</v>
      </c>
      <c r="J36" s="39">
        <v>30</v>
      </c>
      <c r="K36" s="39" t="s">
        <v>623</v>
      </c>
      <c r="L36" s="39">
        <v>43</v>
      </c>
      <c r="M36" s="39">
        <v>1</v>
      </c>
      <c r="N36" s="39"/>
      <c r="O36" s="39"/>
      <c r="P36" s="39"/>
    </row>
    <row r="37" spans="1:16" s="22" customFormat="1" ht="14.1" customHeight="1">
      <c r="A37" s="32"/>
      <c r="B37" s="39">
        <v>29</v>
      </c>
      <c r="C37" s="31">
        <v>12</v>
      </c>
      <c r="D37" s="37" t="s">
        <v>653</v>
      </c>
      <c r="E37" s="44" t="s">
        <v>583</v>
      </c>
      <c r="F37" s="42" t="s">
        <v>659</v>
      </c>
      <c r="G37" s="42" t="s">
        <v>660</v>
      </c>
      <c r="H37" s="42" t="s">
        <v>661</v>
      </c>
      <c r="I37" s="43">
        <v>1980</v>
      </c>
      <c r="J37" s="39">
        <v>36</v>
      </c>
      <c r="K37" s="39" t="s">
        <v>623</v>
      </c>
      <c r="L37" s="39">
        <v>37</v>
      </c>
      <c r="M37" s="39">
        <v>1</v>
      </c>
      <c r="N37" s="39"/>
      <c r="O37" s="39"/>
      <c r="P37" s="39"/>
    </row>
    <row r="38" spans="1:16" s="22" customFormat="1" ht="14.1" customHeight="1">
      <c r="A38" s="32"/>
      <c r="B38" s="39">
        <v>30</v>
      </c>
      <c r="C38" s="31">
        <v>13</v>
      </c>
      <c r="D38" s="37" t="s">
        <v>653</v>
      </c>
      <c r="E38" s="44" t="s">
        <v>662</v>
      </c>
      <c r="F38" s="42" t="s">
        <v>663</v>
      </c>
      <c r="G38" s="42" t="s">
        <v>664</v>
      </c>
      <c r="H38" s="42" t="s">
        <v>665</v>
      </c>
      <c r="I38" s="43">
        <v>1990</v>
      </c>
      <c r="J38" s="39">
        <v>42</v>
      </c>
      <c r="K38" s="39" t="s">
        <v>623</v>
      </c>
      <c r="L38" s="39">
        <v>28</v>
      </c>
      <c r="M38" s="39">
        <v>1</v>
      </c>
      <c r="N38" s="39"/>
      <c r="O38" s="39"/>
      <c r="P38" s="39"/>
    </row>
    <row r="39" spans="1:16" s="22" customFormat="1" ht="14.1" customHeight="1">
      <c r="A39" s="32"/>
      <c r="B39" s="39">
        <v>31</v>
      </c>
      <c r="C39" s="31">
        <v>14</v>
      </c>
      <c r="D39" s="46" t="s">
        <v>653</v>
      </c>
      <c r="E39" s="44" t="s">
        <v>666</v>
      </c>
      <c r="F39" s="42" t="s">
        <v>667</v>
      </c>
      <c r="G39" s="42" t="s">
        <v>668</v>
      </c>
      <c r="H39" s="44" t="s">
        <v>669</v>
      </c>
      <c r="I39" s="44"/>
      <c r="J39" s="39">
        <v>28</v>
      </c>
      <c r="K39" s="39" t="s">
        <v>623</v>
      </c>
      <c r="L39" s="39">
        <v>41</v>
      </c>
      <c r="M39" s="39">
        <v>1</v>
      </c>
      <c r="N39" s="44"/>
      <c r="O39" s="44"/>
      <c r="P39" s="44"/>
    </row>
    <row r="40" spans="1:16" s="22" customFormat="1" ht="14.1" customHeight="1">
      <c r="A40" s="32"/>
      <c r="B40" s="39">
        <v>32</v>
      </c>
      <c r="C40" s="31">
        <v>15</v>
      </c>
      <c r="D40" s="46" t="s">
        <v>653</v>
      </c>
      <c r="E40" s="44" t="s">
        <v>670</v>
      </c>
      <c r="F40" s="42" t="s">
        <v>176</v>
      </c>
      <c r="G40" s="42" t="s">
        <v>671</v>
      </c>
      <c r="H40" s="42" t="s">
        <v>672</v>
      </c>
      <c r="I40" s="39">
        <v>1980</v>
      </c>
      <c r="J40" s="39">
        <v>25</v>
      </c>
      <c r="K40" s="39" t="s">
        <v>623</v>
      </c>
      <c r="L40" s="39">
        <v>46</v>
      </c>
      <c r="M40" s="39">
        <v>1</v>
      </c>
      <c r="N40" s="39"/>
      <c r="O40" s="32"/>
      <c r="P40" s="32"/>
    </row>
    <row r="41" spans="1:16" s="22" customFormat="1" ht="14.1" customHeight="1">
      <c r="A41" s="32"/>
      <c r="B41" s="39">
        <v>33</v>
      </c>
      <c r="C41" s="31">
        <v>16</v>
      </c>
      <c r="D41" s="46" t="s">
        <v>653</v>
      </c>
      <c r="E41" s="44" t="s">
        <v>673</v>
      </c>
      <c r="F41" s="42" t="s">
        <v>674</v>
      </c>
      <c r="G41" s="42" t="s">
        <v>675</v>
      </c>
      <c r="H41" s="42" t="s">
        <v>676</v>
      </c>
      <c r="I41" s="43">
        <v>1990</v>
      </c>
      <c r="J41" s="39">
        <v>27</v>
      </c>
      <c r="K41" s="39" t="s">
        <v>623</v>
      </c>
      <c r="L41" s="39">
        <v>29</v>
      </c>
      <c r="M41" s="39">
        <v>1</v>
      </c>
      <c r="N41" s="39"/>
      <c r="O41" s="32"/>
      <c r="P41" s="32"/>
    </row>
    <row r="42" spans="1:16" s="22" customFormat="1" ht="14.1" customHeight="1">
      <c r="A42" s="32"/>
      <c r="B42" s="39">
        <v>34</v>
      </c>
      <c r="C42" s="31">
        <v>17</v>
      </c>
      <c r="D42" s="46" t="s">
        <v>653</v>
      </c>
      <c r="E42" s="41" t="s">
        <v>677</v>
      </c>
      <c r="F42" s="42" t="s">
        <v>678</v>
      </c>
      <c r="G42" s="42" t="s">
        <v>679</v>
      </c>
      <c r="H42" s="42" t="s">
        <v>680</v>
      </c>
      <c r="I42" s="45">
        <v>1980</v>
      </c>
      <c r="J42" s="39">
        <v>44</v>
      </c>
      <c r="K42" s="39" t="s">
        <v>623</v>
      </c>
      <c r="L42" s="39">
        <v>42</v>
      </c>
      <c r="M42" s="39">
        <v>1</v>
      </c>
      <c r="N42" s="39"/>
      <c r="O42" s="32"/>
      <c r="P42" s="32"/>
    </row>
    <row r="43" spans="1:16" s="22" customFormat="1" ht="14.1" customHeight="1">
      <c r="A43" s="32"/>
      <c r="B43" s="39">
        <v>35</v>
      </c>
      <c r="C43" s="31">
        <v>18</v>
      </c>
      <c r="D43" s="37" t="s">
        <v>681</v>
      </c>
      <c r="E43" s="44" t="s">
        <v>682</v>
      </c>
      <c r="F43" s="42" t="s">
        <v>683</v>
      </c>
      <c r="G43" s="44" t="s">
        <v>684</v>
      </c>
      <c r="H43" s="44" t="s">
        <v>685</v>
      </c>
      <c r="I43" s="45">
        <v>1996</v>
      </c>
      <c r="J43" s="39">
        <v>18.66</v>
      </c>
      <c r="K43" s="39" t="s">
        <v>623</v>
      </c>
      <c r="L43" s="39">
        <v>11</v>
      </c>
      <c r="M43" s="39"/>
      <c r="N43" s="39">
        <v>1</v>
      </c>
      <c r="O43" s="39"/>
      <c r="P43" s="39"/>
    </row>
    <row r="44" spans="1:16" s="22" customFormat="1" ht="14.1" customHeight="1">
      <c r="A44" s="32"/>
      <c r="B44" s="39">
        <v>36</v>
      </c>
      <c r="C44" s="31">
        <v>19</v>
      </c>
      <c r="D44" s="37" t="s">
        <v>681</v>
      </c>
      <c r="E44" s="44" t="s">
        <v>686</v>
      </c>
      <c r="F44" s="42" t="s">
        <v>687</v>
      </c>
      <c r="G44" s="44" t="s">
        <v>688</v>
      </c>
      <c r="H44" s="44" t="s">
        <v>689</v>
      </c>
      <c r="I44" s="45">
        <v>1996</v>
      </c>
      <c r="J44" s="39">
        <v>3.12</v>
      </c>
      <c r="K44" s="39" t="s">
        <v>623</v>
      </c>
      <c r="L44" s="39">
        <v>22</v>
      </c>
      <c r="M44" s="39"/>
      <c r="N44" s="39">
        <v>1</v>
      </c>
      <c r="O44" s="39"/>
      <c r="P44" s="39"/>
    </row>
    <row r="45" spans="1:16" s="22" customFormat="1" ht="14.1" customHeight="1">
      <c r="A45" s="32"/>
      <c r="B45" s="39">
        <v>37</v>
      </c>
      <c r="C45" s="31">
        <v>20</v>
      </c>
      <c r="D45" s="37" t="s">
        <v>681</v>
      </c>
      <c r="E45" s="41" t="s">
        <v>690</v>
      </c>
      <c r="F45" s="42" t="s">
        <v>691</v>
      </c>
      <c r="G45" s="44" t="s">
        <v>692</v>
      </c>
      <c r="H45" s="44" t="s">
        <v>693</v>
      </c>
      <c r="I45" s="45">
        <v>1999</v>
      </c>
      <c r="J45" s="39">
        <v>23.55</v>
      </c>
      <c r="K45" s="39" t="s">
        <v>623</v>
      </c>
      <c r="L45" s="39">
        <v>54</v>
      </c>
      <c r="M45" s="39"/>
      <c r="N45" s="39">
        <v>1</v>
      </c>
      <c r="O45" s="39"/>
      <c r="P45" s="39"/>
    </row>
    <row r="46" spans="1:16" s="22" customFormat="1" ht="14.1" customHeight="1">
      <c r="A46" s="32"/>
      <c r="B46" s="39">
        <v>38</v>
      </c>
      <c r="C46" s="31">
        <v>21</v>
      </c>
      <c r="D46" s="37" t="s">
        <v>681</v>
      </c>
      <c r="E46" s="44" t="s">
        <v>694</v>
      </c>
      <c r="F46" s="42" t="s">
        <v>695</v>
      </c>
      <c r="G46" s="44" t="s">
        <v>696</v>
      </c>
      <c r="H46" s="44" t="s">
        <v>697</v>
      </c>
      <c r="I46" s="45">
        <v>2004</v>
      </c>
      <c r="J46" s="39">
        <v>51.53</v>
      </c>
      <c r="K46" s="39" t="s">
        <v>623</v>
      </c>
      <c r="L46" s="39">
        <v>119</v>
      </c>
      <c r="M46" s="39"/>
      <c r="N46" s="39">
        <v>1</v>
      </c>
      <c r="O46" s="39"/>
      <c r="P46" s="39"/>
    </row>
    <row r="47" spans="1:16" s="22" customFormat="1" ht="14.1" customHeight="1">
      <c r="A47" s="32"/>
      <c r="B47" s="39">
        <v>39</v>
      </c>
      <c r="C47" s="31">
        <v>22</v>
      </c>
      <c r="D47" s="40" t="s">
        <v>681</v>
      </c>
      <c r="E47" s="41" t="s">
        <v>698</v>
      </c>
      <c r="F47" s="42" t="s">
        <v>699</v>
      </c>
      <c r="G47" s="44" t="s">
        <v>700</v>
      </c>
      <c r="H47" s="44" t="s">
        <v>701</v>
      </c>
      <c r="I47" s="45">
        <v>2004</v>
      </c>
      <c r="J47" s="39">
        <v>42.32</v>
      </c>
      <c r="K47" s="39" t="s">
        <v>623</v>
      </c>
      <c r="L47" s="39">
        <v>42</v>
      </c>
      <c r="M47" s="39"/>
      <c r="N47" s="39">
        <v>1</v>
      </c>
      <c r="O47" s="39"/>
      <c r="P47" s="39"/>
    </row>
    <row r="48" spans="1:16" s="22" customFormat="1" ht="14.1" customHeight="1">
      <c r="A48" s="32"/>
      <c r="B48" s="39">
        <v>40</v>
      </c>
      <c r="C48" s="31">
        <v>23</v>
      </c>
      <c r="D48" s="37" t="s">
        <v>681</v>
      </c>
      <c r="E48" s="44" t="s">
        <v>702</v>
      </c>
      <c r="F48" s="42" t="s">
        <v>703</v>
      </c>
      <c r="G48" s="44" t="s">
        <v>704</v>
      </c>
      <c r="H48" s="44" t="s">
        <v>705</v>
      </c>
      <c r="I48" s="45">
        <v>2004</v>
      </c>
      <c r="J48" s="39">
        <v>36.64</v>
      </c>
      <c r="K48" s="39" t="s">
        <v>623</v>
      </c>
      <c r="L48" s="39">
        <v>85</v>
      </c>
      <c r="M48" s="39"/>
      <c r="N48" s="39">
        <v>1</v>
      </c>
      <c r="O48" s="39"/>
      <c r="P48" s="39"/>
    </row>
    <row r="49" spans="1:16" s="22" customFormat="1" ht="14.1" customHeight="1">
      <c r="A49" s="32"/>
      <c r="B49" s="39">
        <v>41</v>
      </c>
      <c r="C49" s="31">
        <v>24</v>
      </c>
      <c r="D49" s="37" t="s">
        <v>681</v>
      </c>
      <c r="E49" s="44" t="s">
        <v>706</v>
      </c>
      <c r="F49" s="42" t="s">
        <v>707</v>
      </c>
      <c r="G49" s="44" t="s">
        <v>708</v>
      </c>
      <c r="H49" s="44" t="s">
        <v>709</v>
      </c>
      <c r="I49" s="45">
        <v>1996</v>
      </c>
      <c r="J49" s="39">
        <v>20.18</v>
      </c>
      <c r="K49" s="39" t="s">
        <v>623</v>
      </c>
      <c r="L49" s="39">
        <v>23</v>
      </c>
      <c r="M49" s="39"/>
      <c r="N49" s="39">
        <v>1</v>
      </c>
      <c r="O49" s="39"/>
      <c r="P49" s="39"/>
    </row>
    <row r="50" spans="1:16" s="22" customFormat="1" ht="14.1" customHeight="1">
      <c r="A50" s="32"/>
      <c r="B50" s="188" t="s">
        <v>174</v>
      </c>
      <c r="C50" s="188"/>
      <c r="D50" s="188"/>
      <c r="E50" s="188"/>
      <c r="F50" s="188"/>
      <c r="G50" s="188"/>
      <c r="H50" s="188"/>
      <c r="I50" s="43"/>
      <c r="J50" s="39">
        <f>SUM(J26:J49)</f>
        <v>799.7399999999999</v>
      </c>
      <c r="K50" s="39">
        <f t="shared" ref="K50:O50" si="0">SUM(K26:K49)</f>
        <v>0</v>
      </c>
      <c r="L50" s="39">
        <f t="shared" si="0"/>
        <v>989</v>
      </c>
      <c r="M50" s="39">
        <f t="shared" si="0"/>
        <v>17</v>
      </c>
      <c r="N50" s="39">
        <f t="shared" si="0"/>
        <v>7</v>
      </c>
      <c r="O50" s="39">
        <f t="shared" si="0"/>
        <v>0</v>
      </c>
      <c r="P50" s="39"/>
    </row>
    <row r="51" spans="1:16" s="22" customFormat="1" ht="14.1" customHeight="1">
      <c r="A51" s="32"/>
      <c r="B51" s="180" t="s">
        <v>1269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</row>
    <row r="52" spans="1:16" s="22" customFormat="1" ht="14.1" customHeight="1">
      <c r="A52" s="32"/>
      <c r="B52" s="39">
        <v>42</v>
      </c>
      <c r="C52" s="31">
        <v>1</v>
      </c>
      <c r="D52" s="37" t="s">
        <v>710</v>
      </c>
      <c r="E52" s="44" t="s">
        <v>711</v>
      </c>
      <c r="F52" s="47" t="s">
        <v>712</v>
      </c>
      <c r="G52" s="47" t="s">
        <v>713</v>
      </c>
      <c r="H52" s="47" t="s">
        <v>714</v>
      </c>
      <c r="I52" s="43">
        <v>1980</v>
      </c>
      <c r="J52" s="39">
        <v>72.7</v>
      </c>
      <c r="K52" s="39" t="s">
        <v>623</v>
      </c>
      <c r="L52" s="39">
        <v>43</v>
      </c>
      <c r="M52" s="39"/>
      <c r="N52" s="39">
        <v>1</v>
      </c>
      <c r="O52" s="39"/>
      <c r="P52" s="39"/>
    </row>
    <row r="53" spans="1:16" s="22" customFormat="1" ht="14.1" customHeight="1">
      <c r="A53" s="32"/>
      <c r="B53" s="39">
        <v>43</v>
      </c>
      <c r="C53" s="31">
        <v>2</v>
      </c>
      <c r="D53" s="37" t="s">
        <v>710</v>
      </c>
      <c r="E53" s="44" t="s">
        <v>30</v>
      </c>
      <c r="F53" s="47" t="s">
        <v>715</v>
      </c>
      <c r="G53" s="47" t="s">
        <v>716</v>
      </c>
      <c r="H53" s="47" t="s">
        <v>717</v>
      </c>
      <c r="I53" s="43">
        <v>1982</v>
      </c>
      <c r="J53" s="39">
        <v>79.599999999999994</v>
      </c>
      <c r="K53" s="39" t="s">
        <v>623</v>
      </c>
      <c r="L53" s="39">
        <v>40</v>
      </c>
      <c r="M53" s="39"/>
      <c r="N53" s="39">
        <v>1</v>
      </c>
      <c r="O53" s="39"/>
      <c r="P53" s="39"/>
    </row>
    <row r="54" spans="1:16" s="22" customFormat="1" ht="14.1" customHeight="1">
      <c r="A54" s="32"/>
      <c r="B54" s="39">
        <v>44</v>
      </c>
      <c r="C54" s="31">
        <v>3</v>
      </c>
      <c r="D54" s="37" t="s">
        <v>710</v>
      </c>
      <c r="E54" s="44" t="s">
        <v>718</v>
      </c>
      <c r="F54" s="47" t="s">
        <v>719</v>
      </c>
      <c r="G54" s="47" t="s">
        <v>720</v>
      </c>
      <c r="H54" s="47" t="s">
        <v>721</v>
      </c>
      <c r="I54" s="43">
        <v>1990</v>
      </c>
      <c r="J54" s="39">
        <v>72.8</v>
      </c>
      <c r="K54" s="39" t="s">
        <v>623</v>
      </c>
      <c r="L54" s="39">
        <v>40</v>
      </c>
      <c r="M54" s="39"/>
      <c r="N54" s="39">
        <v>1</v>
      </c>
      <c r="O54" s="39"/>
      <c r="P54" s="39"/>
    </row>
    <row r="55" spans="1:16" s="22" customFormat="1" ht="14.1" customHeight="1">
      <c r="A55" s="32"/>
      <c r="B55" s="39">
        <v>45</v>
      </c>
      <c r="C55" s="31">
        <v>4</v>
      </c>
      <c r="D55" s="37" t="s">
        <v>710</v>
      </c>
      <c r="E55" s="44" t="s">
        <v>722</v>
      </c>
      <c r="F55" s="47" t="s">
        <v>723</v>
      </c>
      <c r="G55" s="47" t="s">
        <v>724</v>
      </c>
      <c r="H55" s="47" t="s">
        <v>725</v>
      </c>
      <c r="I55" s="43">
        <v>1990</v>
      </c>
      <c r="J55" s="39">
        <v>77.900000000000006</v>
      </c>
      <c r="K55" s="39" t="s">
        <v>623</v>
      </c>
      <c r="L55" s="39">
        <v>38</v>
      </c>
      <c r="M55" s="39"/>
      <c r="N55" s="39">
        <v>1</v>
      </c>
      <c r="O55" s="39"/>
      <c r="P55" s="39"/>
    </row>
    <row r="56" spans="1:16" s="22" customFormat="1" ht="14.1" customHeight="1">
      <c r="A56" s="32"/>
      <c r="B56" s="39">
        <v>46</v>
      </c>
      <c r="C56" s="31">
        <v>5</v>
      </c>
      <c r="D56" s="37" t="s">
        <v>710</v>
      </c>
      <c r="E56" s="44" t="s">
        <v>583</v>
      </c>
      <c r="F56" s="47" t="s">
        <v>726</v>
      </c>
      <c r="G56" s="47" t="s">
        <v>727</v>
      </c>
      <c r="H56" s="47" t="s">
        <v>728</v>
      </c>
      <c r="I56" s="43">
        <v>1990</v>
      </c>
      <c r="J56" s="39">
        <v>67.8</v>
      </c>
      <c r="K56" s="39" t="s">
        <v>623</v>
      </c>
      <c r="L56" s="39">
        <v>34</v>
      </c>
      <c r="M56" s="39"/>
      <c r="N56" s="39">
        <v>1</v>
      </c>
      <c r="O56" s="39"/>
      <c r="P56" s="39"/>
    </row>
    <row r="57" spans="1:16" s="22" customFormat="1" ht="14.1" customHeight="1">
      <c r="A57" s="32"/>
      <c r="B57" s="39">
        <v>47</v>
      </c>
      <c r="C57" s="31">
        <v>6</v>
      </c>
      <c r="D57" s="37" t="s">
        <v>710</v>
      </c>
      <c r="E57" s="44" t="s">
        <v>729</v>
      </c>
      <c r="F57" s="47" t="s">
        <v>730</v>
      </c>
      <c r="G57" s="47" t="s">
        <v>731</v>
      </c>
      <c r="H57" s="47" t="s">
        <v>732</v>
      </c>
      <c r="I57" s="43">
        <v>1990</v>
      </c>
      <c r="J57" s="39">
        <v>71.8</v>
      </c>
      <c r="K57" s="39" t="s">
        <v>623</v>
      </c>
      <c r="L57" s="39">
        <v>31</v>
      </c>
      <c r="M57" s="39"/>
      <c r="N57" s="39"/>
      <c r="O57" s="39">
        <v>1</v>
      </c>
      <c r="P57" s="39"/>
    </row>
    <row r="58" spans="1:16" s="22" customFormat="1" ht="14.1" customHeight="1">
      <c r="A58" s="32"/>
      <c r="B58" s="39">
        <v>48</v>
      </c>
      <c r="C58" s="31">
        <v>7</v>
      </c>
      <c r="D58" s="37" t="s">
        <v>710</v>
      </c>
      <c r="E58" s="44" t="s">
        <v>733</v>
      </c>
      <c r="F58" s="47" t="s">
        <v>734</v>
      </c>
      <c r="G58" s="47"/>
      <c r="H58" s="47"/>
      <c r="I58" s="43">
        <v>2014</v>
      </c>
      <c r="J58" s="39">
        <v>50</v>
      </c>
      <c r="K58" s="39" t="s">
        <v>623</v>
      </c>
      <c r="L58" s="39">
        <v>20</v>
      </c>
      <c r="M58" s="39">
        <v>1</v>
      </c>
      <c r="N58" s="39"/>
      <c r="O58" s="39"/>
      <c r="P58" s="39"/>
    </row>
    <row r="59" spans="1:16" s="22" customFormat="1" ht="14.1" customHeight="1">
      <c r="A59" s="32"/>
      <c r="B59" s="39">
        <v>49</v>
      </c>
      <c r="C59" s="31">
        <v>8</v>
      </c>
      <c r="D59" s="37" t="s">
        <v>735</v>
      </c>
      <c r="E59" s="44" t="s">
        <v>736</v>
      </c>
      <c r="F59" s="47" t="s">
        <v>737</v>
      </c>
      <c r="G59" s="47" t="s">
        <v>738</v>
      </c>
      <c r="H59" s="47" t="s">
        <v>739</v>
      </c>
      <c r="I59" s="43">
        <v>1981</v>
      </c>
      <c r="J59" s="39">
        <v>20</v>
      </c>
      <c r="K59" s="39" t="s">
        <v>623</v>
      </c>
      <c r="L59" s="39">
        <v>43</v>
      </c>
      <c r="M59" s="39"/>
      <c r="N59" s="39">
        <v>1</v>
      </c>
      <c r="O59" s="39"/>
      <c r="P59" s="39"/>
    </row>
    <row r="60" spans="1:16" s="22" customFormat="1" ht="14.1" customHeight="1">
      <c r="A60" s="32"/>
      <c r="B60" s="39">
        <v>50</v>
      </c>
      <c r="C60" s="31">
        <v>9</v>
      </c>
      <c r="D60" s="37" t="s">
        <v>735</v>
      </c>
      <c r="E60" s="44" t="s">
        <v>740</v>
      </c>
      <c r="F60" s="47" t="s">
        <v>741</v>
      </c>
      <c r="G60" s="47" t="s">
        <v>102</v>
      </c>
      <c r="H60" s="47" t="s">
        <v>742</v>
      </c>
      <c r="I60" s="43">
        <v>1981</v>
      </c>
      <c r="J60" s="39">
        <v>20</v>
      </c>
      <c r="K60" s="39" t="s">
        <v>623</v>
      </c>
      <c r="L60" s="39">
        <v>41</v>
      </c>
      <c r="M60" s="39"/>
      <c r="N60" s="39">
        <v>1</v>
      </c>
      <c r="O60" s="39"/>
      <c r="P60" s="39"/>
    </row>
    <row r="61" spans="1:16" s="22" customFormat="1" ht="14.1" customHeight="1">
      <c r="A61" s="32"/>
      <c r="B61" s="39">
        <v>51</v>
      </c>
      <c r="C61" s="31">
        <v>10</v>
      </c>
      <c r="D61" s="37" t="s">
        <v>743</v>
      </c>
      <c r="E61" s="44" t="s">
        <v>744</v>
      </c>
      <c r="F61" s="47" t="s">
        <v>745</v>
      </c>
      <c r="G61" s="47" t="s">
        <v>746</v>
      </c>
      <c r="H61" s="47" t="s">
        <v>747</v>
      </c>
      <c r="I61" s="43">
        <v>2014</v>
      </c>
      <c r="J61" s="39">
        <v>115</v>
      </c>
      <c r="K61" s="39" t="s">
        <v>623</v>
      </c>
      <c r="L61" s="39">
        <v>57</v>
      </c>
      <c r="M61" s="39"/>
      <c r="N61" s="39">
        <v>1</v>
      </c>
      <c r="O61" s="39"/>
      <c r="P61" s="39"/>
    </row>
    <row r="62" spans="1:16" s="22" customFormat="1" ht="14.1" customHeight="1">
      <c r="A62" s="32"/>
      <c r="B62" s="39">
        <v>52</v>
      </c>
      <c r="C62" s="31">
        <v>11</v>
      </c>
      <c r="D62" s="37" t="s">
        <v>748</v>
      </c>
      <c r="E62" s="44" t="s">
        <v>749</v>
      </c>
      <c r="F62" s="47" t="s">
        <v>79</v>
      </c>
      <c r="G62" s="47" t="s">
        <v>750</v>
      </c>
      <c r="H62" s="47" t="s">
        <v>167</v>
      </c>
      <c r="I62" s="43">
        <v>1982</v>
      </c>
      <c r="J62" s="39">
        <v>36</v>
      </c>
      <c r="K62" s="39" t="s">
        <v>623</v>
      </c>
      <c r="L62" s="39">
        <v>41</v>
      </c>
      <c r="M62" s="39">
        <v>1</v>
      </c>
      <c r="N62" s="39"/>
      <c r="O62" s="39"/>
      <c r="P62" s="39"/>
    </row>
    <row r="63" spans="1:16" s="22" customFormat="1" ht="14.1" customHeight="1">
      <c r="A63" s="32"/>
      <c r="B63" s="39">
        <v>53</v>
      </c>
      <c r="C63" s="31">
        <v>12</v>
      </c>
      <c r="D63" s="37" t="s">
        <v>748</v>
      </c>
      <c r="E63" s="44" t="s">
        <v>751</v>
      </c>
      <c r="F63" s="47" t="s">
        <v>752</v>
      </c>
      <c r="G63" s="47" t="s">
        <v>753</v>
      </c>
      <c r="H63" s="47" t="s">
        <v>754</v>
      </c>
      <c r="I63" s="43">
        <v>1982</v>
      </c>
      <c r="J63" s="39">
        <v>27</v>
      </c>
      <c r="K63" s="39" t="s">
        <v>623</v>
      </c>
      <c r="L63" s="39">
        <v>35</v>
      </c>
      <c r="M63" s="39">
        <v>1</v>
      </c>
      <c r="N63" s="39"/>
      <c r="O63" s="39"/>
      <c r="P63" s="39"/>
    </row>
    <row r="64" spans="1:16" s="22" customFormat="1" ht="14.1" customHeight="1">
      <c r="A64" s="32"/>
      <c r="B64" s="39">
        <v>54</v>
      </c>
      <c r="C64" s="31">
        <v>13</v>
      </c>
      <c r="D64" s="37" t="s">
        <v>748</v>
      </c>
      <c r="E64" s="44" t="s">
        <v>755</v>
      </c>
      <c r="F64" s="47" t="s">
        <v>741</v>
      </c>
      <c r="G64" s="47" t="s">
        <v>756</v>
      </c>
      <c r="H64" s="47" t="s">
        <v>757</v>
      </c>
      <c r="I64" s="43">
        <v>1982</v>
      </c>
      <c r="J64" s="39">
        <v>29</v>
      </c>
      <c r="K64" s="39" t="s">
        <v>623</v>
      </c>
      <c r="L64" s="39">
        <v>30</v>
      </c>
      <c r="M64" s="39">
        <v>1</v>
      </c>
      <c r="N64" s="39"/>
      <c r="O64" s="39"/>
      <c r="P64" s="39"/>
    </row>
    <row r="65" spans="1:16" s="22" customFormat="1" ht="14.1" customHeight="1">
      <c r="A65" s="32"/>
      <c r="B65" s="39">
        <v>55</v>
      </c>
      <c r="C65" s="31">
        <v>14</v>
      </c>
      <c r="D65" s="37" t="s">
        <v>748</v>
      </c>
      <c r="E65" s="44" t="s">
        <v>58</v>
      </c>
      <c r="F65" s="47" t="s">
        <v>758</v>
      </c>
      <c r="G65" s="47" t="s">
        <v>759</v>
      </c>
      <c r="H65" s="47" t="s">
        <v>760</v>
      </c>
      <c r="I65" s="43">
        <v>1978</v>
      </c>
      <c r="J65" s="39">
        <v>23</v>
      </c>
      <c r="K65" s="39" t="s">
        <v>623</v>
      </c>
      <c r="L65" s="39">
        <v>48</v>
      </c>
      <c r="M65" s="39">
        <v>1</v>
      </c>
      <c r="N65" s="39"/>
      <c r="O65" s="39"/>
      <c r="P65" s="39"/>
    </row>
    <row r="66" spans="1:16" s="22" customFormat="1" ht="14.1" customHeight="1">
      <c r="A66" s="32"/>
      <c r="B66" s="39">
        <v>56</v>
      </c>
      <c r="C66" s="31">
        <v>15</v>
      </c>
      <c r="D66" s="37" t="s">
        <v>748</v>
      </c>
      <c r="E66" s="44" t="s">
        <v>761</v>
      </c>
      <c r="F66" s="47" t="s">
        <v>762</v>
      </c>
      <c r="G66" s="47"/>
      <c r="H66" s="47"/>
      <c r="I66" s="43">
        <v>1990</v>
      </c>
      <c r="J66" s="39">
        <v>28</v>
      </c>
      <c r="K66" s="39" t="s">
        <v>623</v>
      </c>
      <c r="L66" s="39">
        <v>28</v>
      </c>
      <c r="M66" s="39">
        <v>1</v>
      </c>
      <c r="N66" s="39"/>
      <c r="O66" s="39"/>
      <c r="P66" s="39"/>
    </row>
    <row r="67" spans="1:16" s="22" customFormat="1" ht="14.1" customHeight="1">
      <c r="A67" s="32"/>
      <c r="B67" s="39">
        <v>57</v>
      </c>
      <c r="C67" s="31">
        <v>16</v>
      </c>
      <c r="D67" s="37" t="s">
        <v>748</v>
      </c>
      <c r="E67" s="44" t="s">
        <v>763</v>
      </c>
      <c r="F67" s="47" t="s">
        <v>764</v>
      </c>
      <c r="G67" s="47" t="s">
        <v>765</v>
      </c>
      <c r="H67" s="47" t="s">
        <v>766</v>
      </c>
      <c r="I67" s="43">
        <v>1990</v>
      </c>
      <c r="J67" s="39">
        <v>30</v>
      </c>
      <c r="K67" s="39" t="s">
        <v>623</v>
      </c>
      <c r="L67" s="39">
        <v>40</v>
      </c>
      <c r="M67" s="39">
        <v>1</v>
      </c>
      <c r="N67" s="39"/>
      <c r="O67" s="39"/>
      <c r="P67" s="39"/>
    </row>
    <row r="68" spans="1:16" s="22" customFormat="1" ht="14.1" customHeight="1">
      <c r="A68" s="32"/>
      <c r="B68" s="39">
        <v>58</v>
      </c>
      <c r="C68" s="31">
        <v>17</v>
      </c>
      <c r="D68" s="37" t="s">
        <v>101</v>
      </c>
      <c r="E68" s="44" t="s">
        <v>767</v>
      </c>
      <c r="F68" s="47" t="s">
        <v>768</v>
      </c>
      <c r="G68" s="47" t="s">
        <v>769</v>
      </c>
      <c r="H68" s="47" t="s">
        <v>770</v>
      </c>
      <c r="I68" s="43">
        <v>1970</v>
      </c>
      <c r="J68" s="39">
        <v>18.5</v>
      </c>
      <c r="K68" s="39" t="s">
        <v>623</v>
      </c>
      <c r="L68" s="39">
        <v>40</v>
      </c>
      <c r="M68" s="39">
        <v>1</v>
      </c>
      <c r="N68" s="39"/>
      <c r="O68" s="39"/>
      <c r="P68" s="39"/>
    </row>
    <row r="69" spans="1:16" s="22" customFormat="1" ht="14.1" customHeight="1">
      <c r="A69" s="32"/>
      <c r="B69" s="39">
        <v>59</v>
      </c>
      <c r="C69" s="31">
        <v>18</v>
      </c>
      <c r="D69" s="37" t="s">
        <v>101</v>
      </c>
      <c r="E69" s="44" t="s">
        <v>771</v>
      </c>
      <c r="F69" s="47" t="s">
        <v>772</v>
      </c>
      <c r="G69" s="47" t="s">
        <v>773</v>
      </c>
      <c r="H69" s="47" t="s">
        <v>774</v>
      </c>
      <c r="I69" s="43">
        <v>1990</v>
      </c>
      <c r="J69" s="39">
        <v>27</v>
      </c>
      <c r="K69" s="39" t="s">
        <v>623</v>
      </c>
      <c r="L69" s="39">
        <v>35</v>
      </c>
      <c r="M69" s="39">
        <v>1</v>
      </c>
      <c r="N69" s="39"/>
      <c r="O69" s="39"/>
      <c r="P69" s="39"/>
    </row>
    <row r="70" spans="1:16" s="22" customFormat="1" ht="14.1" customHeight="1">
      <c r="A70" s="32"/>
      <c r="B70" s="39">
        <v>60</v>
      </c>
      <c r="C70" s="31">
        <v>19</v>
      </c>
      <c r="D70" s="37" t="s">
        <v>101</v>
      </c>
      <c r="E70" s="44" t="s">
        <v>27</v>
      </c>
      <c r="F70" s="47" t="s">
        <v>775</v>
      </c>
      <c r="G70" s="47" t="s">
        <v>776</v>
      </c>
      <c r="H70" s="47" t="s">
        <v>777</v>
      </c>
      <c r="I70" s="43">
        <v>2014</v>
      </c>
      <c r="J70" s="39">
        <v>17.5</v>
      </c>
      <c r="K70" s="39" t="s">
        <v>623</v>
      </c>
      <c r="L70" s="39">
        <v>25</v>
      </c>
      <c r="M70" s="39">
        <v>1</v>
      </c>
      <c r="N70" s="39"/>
      <c r="O70" s="39"/>
      <c r="P70" s="39"/>
    </row>
    <row r="71" spans="1:16" s="22" customFormat="1" ht="14.1" customHeight="1">
      <c r="A71" s="32"/>
      <c r="B71" s="39">
        <v>61</v>
      </c>
      <c r="C71" s="31">
        <v>20</v>
      </c>
      <c r="D71" s="37" t="s">
        <v>778</v>
      </c>
      <c r="E71" s="44" t="s">
        <v>779</v>
      </c>
      <c r="F71" s="47" t="s">
        <v>780</v>
      </c>
      <c r="G71" s="47" t="s">
        <v>781</v>
      </c>
      <c r="H71" s="47" t="s">
        <v>159</v>
      </c>
      <c r="I71" s="43">
        <v>1979</v>
      </c>
      <c r="J71" s="39">
        <v>211.9</v>
      </c>
      <c r="K71" s="39" t="s">
        <v>623</v>
      </c>
      <c r="L71" s="39">
        <v>55</v>
      </c>
      <c r="M71" s="39">
        <v>1</v>
      </c>
      <c r="N71" s="39"/>
      <c r="O71" s="39"/>
      <c r="P71" s="39"/>
    </row>
    <row r="72" spans="1:16" s="22" customFormat="1" ht="14.1" customHeight="1">
      <c r="A72" s="32"/>
      <c r="B72" s="39">
        <v>62</v>
      </c>
      <c r="C72" s="31">
        <v>21</v>
      </c>
      <c r="D72" s="37" t="s">
        <v>778</v>
      </c>
      <c r="E72" s="44" t="s">
        <v>782</v>
      </c>
      <c r="F72" s="47" t="s">
        <v>783</v>
      </c>
      <c r="G72" s="47" t="s">
        <v>784</v>
      </c>
      <c r="H72" s="47" t="s">
        <v>785</v>
      </c>
      <c r="I72" s="43">
        <v>1981</v>
      </c>
      <c r="J72" s="39">
        <v>43.22</v>
      </c>
      <c r="K72" s="39" t="s">
        <v>623</v>
      </c>
      <c r="L72" s="39">
        <v>92</v>
      </c>
      <c r="M72" s="39">
        <v>1</v>
      </c>
      <c r="N72" s="39"/>
      <c r="O72" s="39"/>
      <c r="P72" s="39"/>
    </row>
    <row r="73" spans="1:16" s="22" customFormat="1" ht="14.1" customHeight="1">
      <c r="A73" s="32"/>
      <c r="B73" s="39">
        <v>63</v>
      </c>
      <c r="C73" s="31">
        <v>22</v>
      </c>
      <c r="D73" s="37" t="s">
        <v>778</v>
      </c>
      <c r="E73" s="44" t="s">
        <v>786</v>
      </c>
      <c r="F73" s="47" t="s">
        <v>787</v>
      </c>
      <c r="G73" s="47" t="s">
        <v>788</v>
      </c>
      <c r="H73" s="47" t="s">
        <v>789</v>
      </c>
      <c r="I73" s="43">
        <v>1992</v>
      </c>
      <c r="J73" s="39">
        <v>94</v>
      </c>
      <c r="K73" s="39" t="s">
        <v>623</v>
      </c>
      <c r="L73" s="39">
        <v>75</v>
      </c>
      <c r="M73" s="39">
        <v>1</v>
      </c>
      <c r="N73" s="39"/>
      <c r="O73" s="39"/>
      <c r="P73" s="39"/>
    </row>
    <row r="74" spans="1:16" s="22" customFormat="1" ht="14.1" customHeight="1">
      <c r="A74" s="32"/>
      <c r="B74" s="39">
        <v>64</v>
      </c>
      <c r="C74" s="31">
        <v>23</v>
      </c>
      <c r="D74" s="37" t="s">
        <v>778</v>
      </c>
      <c r="E74" s="44" t="s">
        <v>790</v>
      </c>
      <c r="F74" s="47" t="s">
        <v>31</v>
      </c>
      <c r="G74" s="47" t="s">
        <v>791</v>
      </c>
      <c r="H74" s="47" t="s">
        <v>792</v>
      </c>
      <c r="I74" s="43">
        <v>1992</v>
      </c>
      <c r="J74" s="39">
        <v>50.16</v>
      </c>
      <c r="K74" s="39" t="s">
        <v>623</v>
      </c>
      <c r="L74" s="39">
        <v>61</v>
      </c>
      <c r="M74" s="39">
        <v>1</v>
      </c>
      <c r="N74" s="39"/>
      <c r="O74" s="39"/>
      <c r="P74" s="39"/>
    </row>
    <row r="75" spans="1:16" s="22" customFormat="1" ht="14.1" customHeight="1">
      <c r="A75" s="32"/>
      <c r="B75" s="39">
        <v>65</v>
      </c>
      <c r="C75" s="31">
        <v>24</v>
      </c>
      <c r="D75" s="37" t="s">
        <v>778</v>
      </c>
      <c r="E75" s="44" t="s">
        <v>793</v>
      </c>
      <c r="F75" s="47" t="s">
        <v>794</v>
      </c>
      <c r="G75" s="47" t="s">
        <v>795</v>
      </c>
      <c r="H75" s="47" t="s">
        <v>796</v>
      </c>
      <c r="I75" s="43">
        <v>1979</v>
      </c>
      <c r="J75" s="39">
        <v>56</v>
      </c>
      <c r="K75" s="39" t="s">
        <v>623</v>
      </c>
      <c r="L75" s="39">
        <v>70</v>
      </c>
      <c r="M75" s="39">
        <v>1</v>
      </c>
      <c r="N75" s="39"/>
      <c r="O75" s="39"/>
      <c r="P75" s="39"/>
    </row>
    <row r="76" spans="1:16" s="22" customFormat="1" ht="14.1" customHeight="1">
      <c r="A76" s="32"/>
      <c r="B76" s="39">
        <v>66</v>
      </c>
      <c r="C76" s="31">
        <v>25</v>
      </c>
      <c r="D76" s="37" t="s">
        <v>778</v>
      </c>
      <c r="E76" s="44" t="s">
        <v>797</v>
      </c>
      <c r="F76" s="47" t="s">
        <v>798</v>
      </c>
      <c r="G76" s="47" t="s">
        <v>799</v>
      </c>
      <c r="H76" s="47" t="s">
        <v>800</v>
      </c>
      <c r="I76" s="43">
        <v>1979</v>
      </c>
      <c r="J76" s="39">
        <v>105.8</v>
      </c>
      <c r="K76" s="39" t="s">
        <v>623</v>
      </c>
      <c r="L76" s="39">
        <v>65</v>
      </c>
      <c r="M76" s="39">
        <v>1</v>
      </c>
      <c r="N76" s="39"/>
      <c r="O76" s="39"/>
      <c r="P76" s="39"/>
    </row>
    <row r="77" spans="1:16" s="22" customFormat="1" ht="14.1" customHeight="1">
      <c r="A77" s="32"/>
      <c r="B77" s="39">
        <v>67</v>
      </c>
      <c r="C77" s="31">
        <v>26</v>
      </c>
      <c r="D77" s="37" t="s">
        <v>778</v>
      </c>
      <c r="E77" s="44" t="s">
        <v>801</v>
      </c>
      <c r="F77" s="47" t="s">
        <v>81</v>
      </c>
      <c r="G77" s="47" t="s">
        <v>802</v>
      </c>
      <c r="H77" s="47" t="s">
        <v>803</v>
      </c>
      <c r="I77" s="43">
        <v>1992</v>
      </c>
      <c r="J77" s="39">
        <v>75.5</v>
      </c>
      <c r="K77" s="39" t="s">
        <v>623</v>
      </c>
      <c r="L77" s="39">
        <v>38</v>
      </c>
      <c r="M77" s="39">
        <v>1</v>
      </c>
      <c r="N77" s="39"/>
      <c r="O77" s="39"/>
      <c r="P77" s="39"/>
    </row>
    <row r="78" spans="1:16" s="22" customFormat="1" ht="14.1" customHeight="1">
      <c r="A78" s="32"/>
      <c r="B78" s="39">
        <v>68</v>
      </c>
      <c r="C78" s="31">
        <v>27</v>
      </c>
      <c r="D78" s="37" t="s">
        <v>778</v>
      </c>
      <c r="E78" s="44" t="s">
        <v>804</v>
      </c>
      <c r="F78" s="47" t="s">
        <v>805</v>
      </c>
      <c r="G78" s="47" t="s">
        <v>163</v>
      </c>
      <c r="H78" s="47" t="s">
        <v>800</v>
      </c>
      <c r="I78" s="43">
        <v>1992</v>
      </c>
      <c r="J78" s="39">
        <v>98</v>
      </c>
      <c r="K78" s="39" t="s">
        <v>623</v>
      </c>
      <c r="L78" s="39">
        <v>43</v>
      </c>
      <c r="M78" s="39">
        <v>1</v>
      </c>
      <c r="N78" s="39"/>
      <c r="O78" s="39"/>
      <c r="P78" s="39"/>
    </row>
    <row r="79" spans="1:16" s="22" customFormat="1" ht="14.1" customHeight="1">
      <c r="A79" s="32"/>
      <c r="B79" s="39">
        <v>69</v>
      </c>
      <c r="C79" s="31">
        <v>28</v>
      </c>
      <c r="D79" s="37" t="s">
        <v>778</v>
      </c>
      <c r="E79" s="44" t="s">
        <v>806</v>
      </c>
      <c r="F79" s="47" t="s">
        <v>635</v>
      </c>
      <c r="G79" s="47" t="s">
        <v>807</v>
      </c>
      <c r="H79" s="47" t="s">
        <v>808</v>
      </c>
      <c r="I79" s="43">
        <v>1992</v>
      </c>
      <c r="J79" s="39">
        <v>108.7</v>
      </c>
      <c r="K79" s="39" t="s">
        <v>623</v>
      </c>
      <c r="L79" s="39">
        <v>80</v>
      </c>
      <c r="M79" s="39">
        <v>1</v>
      </c>
      <c r="N79" s="39"/>
      <c r="O79" s="39"/>
      <c r="P79" s="39"/>
    </row>
    <row r="80" spans="1:16" s="22" customFormat="1" ht="14.1" customHeight="1">
      <c r="A80" s="32"/>
      <c r="B80" s="39">
        <v>70</v>
      </c>
      <c r="C80" s="31">
        <v>29</v>
      </c>
      <c r="D80" s="37" t="s">
        <v>809</v>
      </c>
      <c r="E80" s="44" t="s">
        <v>809</v>
      </c>
      <c r="F80" s="47" t="s">
        <v>683</v>
      </c>
      <c r="G80" s="47" t="s">
        <v>810</v>
      </c>
      <c r="H80" s="47" t="s">
        <v>701</v>
      </c>
      <c r="I80" s="43">
        <v>1977</v>
      </c>
      <c r="J80" s="39">
        <v>153.5</v>
      </c>
      <c r="K80" s="39" t="s">
        <v>623</v>
      </c>
      <c r="L80" s="39">
        <v>44</v>
      </c>
      <c r="M80" s="39">
        <v>1</v>
      </c>
      <c r="N80" s="39"/>
      <c r="O80" s="39"/>
      <c r="P80" s="39"/>
    </row>
    <row r="81" spans="1:16" s="22" customFormat="1" ht="14.1" customHeight="1">
      <c r="A81" s="32"/>
      <c r="B81" s="39">
        <v>71</v>
      </c>
      <c r="C81" s="31">
        <v>30</v>
      </c>
      <c r="D81" s="37" t="s">
        <v>809</v>
      </c>
      <c r="E81" s="44" t="s">
        <v>811</v>
      </c>
      <c r="F81" s="47" t="s">
        <v>812</v>
      </c>
      <c r="G81" s="47" t="s">
        <v>813</v>
      </c>
      <c r="H81" s="47" t="s">
        <v>44</v>
      </c>
      <c r="I81" s="43">
        <v>1981</v>
      </c>
      <c r="J81" s="39">
        <v>296.8</v>
      </c>
      <c r="K81" s="39" t="s">
        <v>623</v>
      </c>
      <c r="L81" s="39">
        <v>32</v>
      </c>
      <c r="M81" s="39">
        <v>1</v>
      </c>
      <c r="N81" s="39"/>
      <c r="O81" s="39"/>
      <c r="P81" s="39"/>
    </row>
    <row r="82" spans="1:16" s="22" customFormat="1" ht="14.1" customHeight="1">
      <c r="A82" s="32"/>
      <c r="B82" s="39">
        <v>72</v>
      </c>
      <c r="C82" s="31">
        <v>31</v>
      </c>
      <c r="D82" s="37" t="s">
        <v>809</v>
      </c>
      <c r="E82" s="44" t="s">
        <v>814</v>
      </c>
      <c r="F82" s="47" t="s">
        <v>815</v>
      </c>
      <c r="G82" s="47" t="s">
        <v>816</v>
      </c>
      <c r="H82" s="47" t="s">
        <v>817</v>
      </c>
      <c r="I82" s="43">
        <v>1981</v>
      </c>
      <c r="J82" s="39">
        <v>159</v>
      </c>
      <c r="K82" s="39" t="s">
        <v>623</v>
      </c>
      <c r="L82" s="39">
        <v>18</v>
      </c>
      <c r="M82" s="39">
        <v>1</v>
      </c>
      <c r="N82" s="39"/>
      <c r="O82" s="39"/>
      <c r="P82" s="39"/>
    </row>
    <row r="83" spans="1:16" s="22" customFormat="1" ht="14.1" customHeight="1">
      <c r="A83" s="32"/>
      <c r="B83" s="39">
        <v>73</v>
      </c>
      <c r="C83" s="31">
        <v>32</v>
      </c>
      <c r="D83" s="37" t="s">
        <v>809</v>
      </c>
      <c r="E83" s="44" t="s">
        <v>818</v>
      </c>
      <c r="F83" s="47" t="s">
        <v>819</v>
      </c>
      <c r="G83" s="47" t="s">
        <v>820</v>
      </c>
      <c r="H83" s="47" t="s">
        <v>821</v>
      </c>
      <c r="I83" s="43">
        <v>1992</v>
      </c>
      <c r="J83" s="39">
        <v>90.5</v>
      </c>
      <c r="K83" s="39" t="s">
        <v>623</v>
      </c>
      <c r="L83" s="39">
        <v>37</v>
      </c>
      <c r="M83" s="39">
        <v>1</v>
      </c>
      <c r="N83" s="39"/>
      <c r="O83" s="39"/>
      <c r="P83" s="39"/>
    </row>
    <row r="84" spans="1:16" s="22" customFormat="1" ht="14.1" customHeight="1">
      <c r="A84" s="32"/>
      <c r="B84" s="39">
        <v>74</v>
      </c>
      <c r="C84" s="31">
        <v>33</v>
      </c>
      <c r="D84" s="37" t="s">
        <v>809</v>
      </c>
      <c r="E84" s="44" t="s">
        <v>822</v>
      </c>
      <c r="F84" s="47" t="s">
        <v>823</v>
      </c>
      <c r="G84" s="47" t="s">
        <v>824</v>
      </c>
      <c r="H84" s="47" t="s">
        <v>825</v>
      </c>
      <c r="I84" s="43">
        <v>1983</v>
      </c>
      <c r="J84" s="39">
        <v>90.8</v>
      </c>
      <c r="K84" s="39" t="s">
        <v>623</v>
      </c>
      <c r="L84" s="39">
        <v>18</v>
      </c>
      <c r="M84" s="39">
        <v>1</v>
      </c>
      <c r="N84" s="39"/>
      <c r="O84" s="39"/>
      <c r="P84" s="39"/>
    </row>
    <row r="85" spans="1:16" s="22" customFormat="1" ht="14.1" customHeight="1">
      <c r="A85" s="32"/>
      <c r="B85" s="39">
        <v>75</v>
      </c>
      <c r="C85" s="31">
        <v>34</v>
      </c>
      <c r="D85" s="37" t="s">
        <v>809</v>
      </c>
      <c r="E85" s="44" t="s">
        <v>826</v>
      </c>
      <c r="F85" s="47" t="s">
        <v>827</v>
      </c>
      <c r="G85" s="47" t="s">
        <v>828</v>
      </c>
      <c r="H85" s="47" t="s">
        <v>829</v>
      </c>
      <c r="I85" s="43">
        <v>1983</v>
      </c>
      <c r="J85" s="39">
        <v>206.8</v>
      </c>
      <c r="K85" s="39" t="s">
        <v>623</v>
      </c>
      <c r="L85" s="39">
        <v>19</v>
      </c>
      <c r="M85" s="39">
        <v>1</v>
      </c>
      <c r="N85" s="39"/>
      <c r="O85" s="39"/>
      <c r="P85" s="39"/>
    </row>
    <row r="86" spans="1:16" s="22" customFormat="1" ht="14.1" customHeight="1">
      <c r="A86" s="32"/>
      <c r="B86" s="39">
        <v>76</v>
      </c>
      <c r="C86" s="31">
        <v>35</v>
      </c>
      <c r="D86" s="37" t="s">
        <v>809</v>
      </c>
      <c r="E86" s="44" t="s">
        <v>830</v>
      </c>
      <c r="F86" s="47" t="s">
        <v>831</v>
      </c>
      <c r="G86" s="47" t="s">
        <v>832</v>
      </c>
      <c r="H86" s="47" t="s">
        <v>833</v>
      </c>
      <c r="I86" s="43">
        <v>1979</v>
      </c>
      <c r="J86" s="39">
        <v>76.8</v>
      </c>
      <c r="K86" s="39" t="s">
        <v>623</v>
      </c>
      <c r="L86" s="39">
        <v>22</v>
      </c>
      <c r="M86" s="39">
        <v>1</v>
      </c>
      <c r="N86" s="39"/>
      <c r="O86" s="39"/>
      <c r="P86" s="39"/>
    </row>
    <row r="87" spans="1:16" s="22" customFormat="1" ht="14.1" customHeight="1">
      <c r="A87" s="32"/>
      <c r="B87" s="39">
        <v>77</v>
      </c>
      <c r="C87" s="31">
        <v>36</v>
      </c>
      <c r="D87" s="37" t="s">
        <v>809</v>
      </c>
      <c r="E87" s="44" t="s">
        <v>834</v>
      </c>
      <c r="F87" s="47" t="s">
        <v>835</v>
      </c>
      <c r="G87" s="47"/>
      <c r="H87" s="47"/>
      <c r="I87" s="43">
        <v>2021</v>
      </c>
      <c r="J87" s="39">
        <v>50</v>
      </c>
      <c r="K87" s="39" t="s">
        <v>623</v>
      </c>
      <c r="L87" s="39">
        <v>25</v>
      </c>
      <c r="M87" s="39">
        <v>1</v>
      </c>
      <c r="N87" s="39"/>
      <c r="O87" s="39"/>
      <c r="P87" s="39"/>
    </row>
    <row r="88" spans="1:16" s="22" customFormat="1" ht="14.1" customHeight="1">
      <c r="A88" s="32"/>
      <c r="B88" s="39">
        <v>78</v>
      </c>
      <c r="C88" s="31">
        <v>37</v>
      </c>
      <c r="D88" s="37" t="s">
        <v>809</v>
      </c>
      <c r="E88" s="44" t="s">
        <v>1556</v>
      </c>
      <c r="F88" s="47" t="s">
        <v>1021</v>
      </c>
      <c r="G88" s="47" t="s">
        <v>1557</v>
      </c>
      <c r="H88" s="47" t="s">
        <v>1558</v>
      </c>
      <c r="I88" s="43">
        <v>2024</v>
      </c>
      <c r="J88" s="39">
        <v>20</v>
      </c>
      <c r="K88" s="39" t="s">
        <v>623</v>
      </c>
      <c r="L88" s="39">
        <v>14</v>
      </c>
      <c r="M88" s="39">
        <v>1</v>
      </c>
      <c r="N88" s="39"/>
      <c r="O88" s="39"/>
      <c r="P88" s="39"/>
    </row>
    <row r="89" spans="1:16" s="22" customFormat="1" ht="14.1" customHeight="1">
      <c r="A89" s="32"/>
      <c r="B89" s="39">
        <v>79</v>
      </c>
      <c r="C89" s="31">
        <v>38</v>
      </c>
      <c r="D89" s="37" t="s">
        <v>836</v>
      </c>
      <c r="E89" s="44" t="s">
        <v>837</v>
      </c>
      <c r="F89" s="47" t="s">
        <v>838</v>
      </c>
      <c r="G89" s="47" t="s">
        <v>39</v>
      </c>
      <c r="H89" s="47" t="s">
        <v>839</v>
      </c>
      <c r="I89" s="45">
        <v>1981</v>
      </c>
      <c r="J89" s="39">
        <v>25</v>
      </c>
      <c r="K89" s="39" t="s">
        <v>623</v>
      </c>
      <c r="L89" s="39">
        <v>40</v>
      </c>
      <c r="M89" s="39">
        <v>1</v>
      </c>
      <c r="N89" s="39"/>
      <c r="O89" s="39"/>
      <c r="P89" s="39"/>
    </row>
    <row r="90" spans="1:16" s="22" customFormat="1" ht="14.1" customHeight="1">
      <c r="A90" s="32"/>
      <c r="B90" s="39">
        <v>80</v>
      </c>
      <c r="C90" s="31">
        <v>39</v>
      </c>
      <c r="D90" s="37" t="s">
        <v>836</v>
      </c>
      <c r="E90" s="44" t="s">
        <v>840</v>
      </c>
      <c r="F90" s="42" t="s">
        <v>841</v>
      </c>
      <c r="G90" s="42" t="s">
        <v>842</v>
      </c>
      <c r="H90" s="42" t="s">
        <v>843</v>
      </c>
      <c r="I90" s="45">
        <v>1982</v>
      </c>
      <c r="J90" s="39">
        <v>21</v>
      </c>
      <c r="K90" s="39" t="s">
        <v>623</v>
      </c>
      <c r="L90" s="39">
        <v>39</v>
      </c>
      <c r="M90" s="39"/>
      <c r="N90" s="39"/>
      <c r="O90" s="39">
        <v>1</v>
      </c>
      <c r="P90" s="39"/>
    </row>
    <row r="91" spans="1:16" s="22" customFormat="1" ht="14.1" customHeight="1">
      <c r="A91" s="32"/>
      <c r="B91" s="39">
        <v>81</v>
      </c>
      <c r="C91" s="31">
        <v>40</v>
      </c>
      <c r="D91" s="37" t="s">
        <v>836</v>
      </c>
      <c r="E91" s="44" t="s">
        <v>844</v>
      </c>
      <c r="F91" s="47" t="s">
        <v>845</v>
      </c>
      <c r="G91" s="47" t="s">
        <v>846</v>
      </c>
      <c r="H91" s="47" t="s">
        <v>847</v>
      </c>
      <c r="I91" s="45">
        <v>1982</v>
      </c>
      <c r="J91" s="39">
        <v>31</v>
      </c>
      <c r="K91" s="39" t="s">
        <v>623</v>
      </c>
      <c r="L91" s="39">
        <v>28</v>
      </c>
      <c r="M91" s="39">
        <v>1</v>
      </c>
      <c r="N91" s="39"/>
      <c r="O91" s="39"/>
      <c r="P91" s="39"/>
    </row>
    <row r="92" spans="1:16" s="22" customFormat="1" ht="14.1" customHeight="1">
      <c r="A92" s="32"/>
      <c r="B92" s="39">
        <v>82</v>
      </c>
      <c r="C92" s="31">
        <v>41</v>
      </c>
      <c r="D92" s="37" t="s">
        <v>836</v>
      </c>
      <c r="E92" s="44" t="s">
        <v>848</v>
      </c>
      <c r="F92" s="47" t="s">
        <v>849</v>
      </c>
      <c r="G92" s="47" t="s">
        <v>850</v>
      </c>
      <c r="H92" s="47" t="s">
        <v>851</v>
      </c>
      <c r="I92" s="43">
        <v>1983</v>
      </c>
      <c r="J92" s="39">
        <v>30.5</v>
      </c>
      <c r="K92" s="39" t="s">
        <v>623</v>
      </c>
      <c r="L92" s="39">
        <v>26</v>
      </c>
      <c r="M92" s="39">
        <v>1</v>
      </c>
      <c r="N92" s="39"/>
      <c r="O92" s="39"/>
      <c r="P92" s="39"/>
    </row>
    <row r="93" spans="1:16" s="22" customFormat="1" ht="14.1" customHeight="1">
      <c r="A93" s="32"/>
      <c r="B93" s="39">
        <v>83</v>
      </c>
      <c r="C93" s="31">
        <v>42</v>
      </c>
      <c r="D93" s="37" t="s">
        <v>836</v>
      </c>
      <c r="E93" s="44" t="s">
        <v>852</v>
      </c>
      <c r="F93" s="47" t="s">
        <v>853</v>
      </c>
      <c r="G93" s="47" t="s">
        <v>854</v>
      </c>
      <c r="H93" s="47" t="s">
        <v>855</v>
      </c>
      <c r="I93" s="43">
        <v>1982</v>
      </c>
      <c r="J93" s="39">
        <v>36</v>
      </c>
      <c r="K93" s="39" t="s">
        <v>623</v>
      </c>
      <c r="L93" s="39">
        <v>42</v>
      </c>
      <c r="M93" s="39"/>
      <c r="N93" s="39"/>
      <c r="O93" s="39">
        <v>1</v>
      </c>
      <c r="P93" s="39"/>
    </row>
    <row r="94" spans="1:16" s="22" customFormat="1" ht="14.1" customHeight="1">
      <c r="A94" s="32"/>
      <c r="B94" s="39">
        <v>84</v>
      </c>
      <c r="C94" s="31">
        <v>43</v>
      </c>
      <c r="D94" s="40" t="s">
        <v>836</v>
      </c>
      <c r="E94" s="41" t="s">
        <v>856</v>
      </c>
      <c r="F94" s="42" t="s">
        <v>857</v>
      </c>
      <c r="G94" s="42" t="s">
        <v>858</v>
      </c>
      <c r="H94" s="42" t="s">
        <v>859</v>
      </c>
      <c r="I94" s="45">
        <v>2014</v>
      </c>
      <c r="J94" s="90">
        <v>25</v>
      </c>
      <c r="K94" s="39" t="s">
        <v>623</v>
      </c>
      <c r="L94" s="90">
        <v>21</v>
      </c>
      <c r="M94" s="90"/>
      <c r="N94" s="90">
        <v>1</v>
      </c>
      <c r="O94" s="39"/>
      <c r="P94" s="39"/>
    </row>
    <row r="95" spans="1:16" s="22" customFormat="1" ht="14.1" customHeight="1">
      <c r="A95" s="32"/>
      <c r="B95" s="39">
        <v>85</v>
      </c>
      <c r="C95" s="31">
        <v>44</v>
      </c>
      <c r="D95" s="40" t="s">
        <v>836</v>
      </c>
      <c r="E95" s="41" t="s">
        <v>830</v>
      </c>
      <c r="F95" s="42" t="s">
        <v>860</v>
      </c>
      <c r="G95" s="42" t="s">
        <v>861</v>
      </c>
      <c r="H95" s="47" t="s">
        <v>745</v>
      </c>
      <c r="I95" s="43">
        <v>2014</v>
      </c>
      <c r="J95" s="39">
        <v>25</v>
      </c>
      <c r="K95" s="39" t="s">
        <v>623</v>
      </c>
      <c r="L95" s="39">
        <v>17</v>
      </c>
      <c r="M95" s="39">
        <v>1</v>
      </c>
      <c r="N95" s="39"/>
      <c r="O95" s="39"/>
      <c r="P95" s="39"/>
    </row>
    <row r="96" spans="1:16" s="22" customFormat="1" ht="14.1" customHeight="1">
      <c r="A96" s="32"/>
      <c r="B96" s="39">
        <v>86</v>
      </c>
      <c r="C96" s="31">
        <v>45</v>
      </c>
      <c r="D96" s="40" t="s">
        <v>836</v>
      </c>
      <c r="E96" s="41" t="s">
        <v>862</v>
      </c>
      <c r="F96" s="42" t="s">
        <v>863</v>
      </c>
      <c r="G96" s="42" t="s">
        <v>864</v>
      </c>
      <c r="H96" s="42" t="s">
        <v>865</v>
      </c>
      <c r="I96" s="31">
        <v>1983</v>
      </c>
      <c r="J96" s="90">
        <v>21.2</v>
      </c>
      <c r="K96" s="90" t="s">
        <v>173</v>
      </c>
      <c r="L96" s="90">
        <v>42</v>
      </c>
      <c r="M96" s="90">
        <v>1</v>
      </c>
      <c r="N96" s="40"/>
      <c r="O96" s="40"/>
      <c r="P96" s="40"/>
    </row>
    <row r="97" spans="1:16" s="22" customFormat="1" ht="14.1" customHeight="1">
      <c r="A97" s="32"/>
      <c r="B97" s="39">
        <v>87</v>
      </c>
      <c r="C97" s="31">
        <v>46</v>
      </c>
      <c r="D97" s="40" t="s">
        <v>836</v>
      </c>
      <c r="E97" s="41" t="s">
        <v>866</v>
      </c>
      <c r="F97" s="42" t="s">
        <v>867</v>
      </c>
      <c r="G97" s="42" t="s">
        <v>868</v>
      </c>
      <c r="H97" s="42" t="s">
        <v>869</v>
      </c>
      <c r="I97" s="31">
        <v>1983</v>
      </c>
      <c r="J97" s="90">
        <v>27.5</v>
      </c>
      <c r="K97" s="90" t="s">
        <v>173</v>
      </c>
      <c r="L97" s="90">
        <v>41</v>
      </c>
      <c r="M97" s="90">
        <v>1</v>
      </c>
      <c r="N97" s="40"/>
      <c r="O97" s="40"/>
      <c r="P97" s="40"/>
    </row>
    <row r="98" spans="1:16" s="22" customFormat="1" ht="14.1" customHeight="1">
      <c r="A98" s="32"/>
      <c r="B98" s="39">
        <v>88</v>
      </c>
      <c r="C98" s="31">
        <v>47</v>
      </c>
      <c r="D98" s="37" t="s">
        <v>870</v>
      </c>
      <c r="E98" s="44" t="s">
        <v>871</v>
      </c>
      <c r="F98" s="47" t="s">
        <v>872</v>
      </c>
      <c r="G98" s="47" t="s">
        <v>873</v>
      </c>
      <c r="H98" s="47" t="s">
        <v>874</v>
      </c>
      <c r="I98" s="43">
        <v>2014</v>
      </c>
      <c r="J98" s="39">
        <v>20</v>
      </c>
      <c r="K98" s="39" t="s">
        <v>623</v>
      </c>
      <c r="L98" s="39">
        <v>23</v>
      </c>
      <c r="M98" s="39">
        <v>1</v>
      </c>
      <c r="N98" s="39"/>
      <c r="O98" s="39"/>
      <c r="P98" s="39"/>
    </row>
    <row r="99" spans="1:16" s="22" customFormat="1" ht="14.1" customHeight="1">
      <c r="A99" s="32"/>
      <c r="B99" s="39">
        <v>89</v>
      </c>
      <c r="C99" s="31">
        <v>48</v>
      </c>
      <c r="D99" s="37" t="s">
        <v>870</v>
      </c>
      <c r="E99" s="44" t="s">
        <v>875</v>
      </c>
      <c r="F99" s="47" t="s">
        <v>876</v>
      </c>
      <c r="G99" s="47" t="s">
        <v>877</v>
      </c>
      <c r="H99" s="47" t="s">
        <v>59</v>
      </c>
      <c r="I99" s="43"/>
      <c r="J99" s="39">
        <v>23.6</v>
      </c>
      <c r="K99" s="39" t="s">
        <v>623</v>
      </c>
      <c r="L99" s="39">
        <v>20</v>
      </c>
      <c r="M99" s="39">
        <v>1</v>
      </c>
      <c r="N99" s="39"/>
      <c r="O99" s="39"/>
      <c r="P99" s="39"/>
    </row>
    <row r="100" spans="1:16" s="22" customFormat="1" ht="14.1" customHeight="1">
      <c r="A100" s="32"/>
      <c r="B100" s="39">
        <v>90</v>
      </c>
      <c r="C100" s="31">
        <v>49</v>
      </c>
      <c r="D100" s="37" t="s">
        <v>878</v>
      </c>
      <c r="E100" s="44" t="s">
        <v>879</v>
      </c>
      <c r="F100" s="47" t="s">
        <v>880</v>
      </c>
      <c r="G100" s="47" t="s">
        <v>881</v>
      </c>
      <c r="H100" s="47" t="s">
        <v>882</v>
      </c>
      <c r="I100" s="43">
        <v>2009</v>
      </c>
      <c r="J100" s="39">
        <v>112.1</v>
      </c>
      <c r="K100" s="39" t="s">
        <v>623</v>
      </c>
      <c r="L100" s="39">
        <v>46</v>
      </c>
      <c r="M100" s="39">
        <v>1</v>
      </c>
      <c r="N100" s="39"/>
      <c r="O100" s="39"/>
      <c r="P100" s="39"/>
    </row>
    <row r="101" spans="1:16" s="22" customFormat="1" ht="14.1" customHeight="1">
      <c r="A101" s="32"/>
      <c r="B101" s="39">
        <v>91</v>
      </c>
      <c r="C101" s="31">
        <v>50</v>
      </c>
      <c r="D101" s="37" t="s">
        <v>878</v>
      </c>
      <c r="E101" s="44" t="s">
        <v>883</v>
      </c>
      <c r="F101" s="47" t="s">
        <v>884</v>
      </c>
      <c r="G101" s="47" t="s">
        <v>885</v>
      </c>
      <c r="H101" s="47" t="s">
        <v>886</v>
      </c>
      <c r="I101" s="43">
        <v>2009</v>
      </c>
      <c r="J101" s="39">
        <v>86.4</v>
      </c>
      <c r="K101" s="39" t="s">
        <v>623</v>
      </c>
      <c r="L101" s="39">
        <v>46</v>
      </c>
      <c r="M101" s="39">
        <v>1</v>
      </c>
      <c r="N101" s="39"/>
      <c r="O101" s="39"/>
      <c r="P101" s="39"/>
    </row>
    <row r="102" spans="1:16" s="22" customFormat="1" ht="14.1" customHeight="1">
      <c r="A102" s="32"/>
      <c r="B102" s="39">
        <v>92</v>
      </c>
      <c r="C102" s="31">
        <v>51</v>
      </c>
      <c r="D102" s="37" t="s">
        <v>878</v>
      </c>
      <c r="E102" s="44" t="s">
        <v>887</v>
      </c>
      <c r="F102" s="47" t="s">
        <v>888</v>
      </c>
      <c r="G102" s="47" t="s">
        <v>889</v>
      </c>
      <c r="H102" s="47" t="s">
        <v>890</v>
      </c>
      <c r="I102" s="43">
        <v>2009</v>
      </c>
      <c r="J102" s="39">
        <v>91.4</v>
      </c>
      <c r="K102" s="39" t="s">
        <v>623</v>
      </c>
      <c r="L102" s="39">
        <v>41</v>
      </c>
      <c r="M102" s="39">
        <v>1</v>
      </c>
      <c r="N102" s="39"/>
      <c r="O102" s="39"/>
      <c r="P102" s="39"/>
    </row>
    <row r="103" spans="1:16" s="22" customFormat="1" ht="14.1" customHeight="1">
      <c r="A103" s="32"/>
      <c r="B103" s="39">
        <v>93</v>
      </c>
      <c r="C103" s="31">
        <v>52</v>
      </c>
      <c r="D103" s="37" t="s">
        <v>878</v>
      </c>
      <c r="E103" s="44" t="s">
        <v>891</v>
      </c>
      <c r="F103" s="47" t="s">
        <v>892</v>
      </c>
      <c r="G103" s="47" t="s">
        <v>893</v>
      </c>
      <c r="H103" s="47" t="s">
        <v>894</v>
      </c>
      <c r="I103" s="43">
        <v>2009</v>
      </c>
      <c r="J103" s="39">
        <v>92.6</v>
      </c>
      <c r="K103" s="39" t="s">
        <v>623</v>
      </c>
      <c r="L103" s="39">
        <v>31</v>
      </c>
      <c r="M103" s="39">
        <v>1</v>
      </c>
      <c r="N103" s="39"/>
      <c r="O103" s="39"/>
      <c r="P103" s="39"/>
    </row>
    <row r="104" spans="1:16" s="22" customFormat="1" ht="14.1" customHeight="1">
      <c r="A104" s="32"/>
      <c r="B104" s="39">
        <v>94</v>
      </c>
      <c r="C104" s="31">
        <v>53</v>
      </c>
      <c r="D104" s="37" t="s">
        <v>878</v>
      </c>
      <c r="E104" s="44" t="s">
        <v>895</v>
      </c>
      <c r="F104" s="47" t="s">
        <v>896</v>
      </c>
      <c r="G104" s="47" t="s">
        <v>897</v>
      </c>
      <c r="H104" s="47" t="s">
        <v>898</v>
      </c>
      <c r="I104" s="43">
        <v>2012</v>
      </c>
      <c r="J104" s="39">
        <v>120.5</v>
      </c>
      <c r="K104" s="39" t="s">
        <v>623</v>
      </c>
      <c r="L104" s="39">
        <v>37</v>
      </c>
      <c r="M104" s="39">
        <v>1</v>
      </c>
      <c r="N104" s="39"/>
      <c r="O104" s="39"/>
      <c r="P104" s="39"/>
    </row>
    <row r="105" spans="1:16" s="22" customFormat="1" ht="14.1" customHeight="1">
      <c r="A105" s="32"/>
      <c r="B105" s="39">
        <v>95</v>
      </c>
      <c r="C105" s="31">
        <v>54</v>
      </c>
      <c r="D105" s="37" t="s">
        <v>878</v>
      </c>
      <c r="E105" s="44" t="s">
        <v>899</v>
      </c>
      <c r="F105" s="47" t="s">
        <v>900</v>
      </c>
      <c r="G105" s="47" t="s">
        <v>901</v>
      </c>
      <c r="H105" s="47" t="s">
        <v>902</v>
      </c>
      <c r="I105" s="43">
        <v>2017</v>
      </c>
      <c r="J105" s="39">
        <v>88</v>
      </c>
      <c r="K105" s="39" t="s">
        <v>623</v>
      </c>
      <c r="L105" s="39">
        <v>25</v>
      </c>
      <c r="M105" s="39">
        <v>1</v>
      </c>
      <c r="N105" s="39"/>
      <c r="O105" s="39"/>
      <c r="P105" s="39"/>
    </row>
    <row r="106" spans="1:16" s="22" customFormat="1" ht="14.1" customHeight="1">
      <c r="A106" s="32"/>
      <c r="B106" s="39">
        <v>96</v>
      </c>
      <c r="C106" s="31">
        <v>55</v>
      </c>
      <c r="D106" s="37" t="s">
        <v>878</v>
      </c>
      <c r="E106" s="44" t="s">
        <v>767</v>
      </c>
      <c r="F106" s="47" t="s">
        <v>59</v>
      </c>
      <c r="G106" s="47" t="s">
        <v>903</v>
      </c>
      <c r="H106" s="47" t="s">
        <v>904</v>
      </c>
      <c r="I106" s="43">
        <v>2017</v>
      </c>
      <c r="J106" s="39">
        <v>80</v>
      </c>
      <c r="K106" s="39" t="s">
        <v>623</v>
      </c>
      <c r="L106" s="39">
        <v>25</v>
      </c>
      <c r="M106" s="39">
        <v>1</v>
      </c>
      <c r="N106" s="39"/>
      <c r="O106" s="39"/>
      <c r="P106" s="39"/>
    </row>
    <row r="107" spans="1:16" s="22" customFormat="1" ht="14.1" customHeight="1">
      <c r="A107" s="32"/>
      <c r="B107" s="39">
        <v>97</v>
      </c>
      <c r="C107" s="31">
        <v>56</v>
      </c>
      <c r="D107" s="37" t="s">
        <v>878</v>
      </c>
      <c r="E107" s="44" t="s">
        <v>733</v>
      </c>
      <c r="F107" s="47" t="s">
        <v>905</v>
      </c>
      <c r="G107" s="47" t="s">
        <v>906</v>
      </c>
      <c r="H107" s="47" t="s">
        <v>907</v>
      </c>
      <c r="I107" s="43">
        <v>2014</v>
      </c>
      <c r="J107" s="39">
        <v>135</v>
      </c>
      <c r="K107" s="39" t="s">
        <v>623</v>
      </c>
      <c r="L107" s="39">
        <v>27</v>
      </c>
      <c r="M107" s="39">
        <v>1</v>
      </c>
      <c r="N107" s="39"/>
      <c r="O107" s="39"/>
      <c r="P107" s="39"/>
    </row>
    <row r="108" spans="1:16" s="22" customFormat="1" ht="14.1" customHeight="1">
      <c r="A108" s="32"/>
      <c r="B108" s="188" t="s">
        <v>174</v>
      </c>
      <c r="C108" s="188"/>
      <c r="D108" s="188"/>
      <c r="E108" s="188"/>
      <c r="F108" s="188"/>
      <c r="G108" s="188"/>
      <c r="H108" s="188"/>
      <c r="I108" s="43"/>
      <c r="J108" s="39">
        <f>SUM(J52:J107)</f>
        <v>3962.8800000000006</v>
      </c>
      <c r="K108" s="39">
        <f t="shared" ref="K108:P108" si="1">SUM(K52:K107)</f>
        <v>0</v>
      </c>
      <c r="L108" s="39">
        <f t="shared" si="1"/>
        <v>2134</v>
      </c>
      <c r="M108" s="39">
        <f t="shared" si="1"/>
        <v>44</v>
      </c>
      <c r="N108" s="39">
        <f t="shared" si="1"/>
        <v>9</v>
      </c>
      <c r="O108" s="39">
        <f t="shared" si="1"/>
        <v>3</v>
      </c>
      <c r="P108" s="39">
        <f t="shared" si="1"/>
        <v>0</v>
      </c>
    </row>
    <row r="109" spans="1:16" s="22" customFormat="1" ht="14.1" customHeight="1">
      <c r="A109" s="32"/>
      <c r="B109" s="180" t="s">
        <v>1288</v>
      </c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</row>
    <row r="110" spans="1:16" s="22" customFormat="1" ht="14.1" customHeight="1">
      <c r="A110" s="32"/>
      <c r="B110" s="39">
        <v>98</v>
      </c>
      <c r="C110" s="31">
        <v>1</v>
      </c>
      <c r="D110" s="46" t="s">
        <v>1639</v>
      </c>
      <c r="E110" s="38" t="s">
        <v>2005</v>
      </c>
      <c r="F110" s="65" t="s">
        <v>561</v>
      </c>
      <c r="G110" s="65" t="s">
        <v>2006</v>
      </c>
      <c r="H110" s="65" t="s">
        <v>2007</v>
      </c>
      <c r="I110" s="58">
        <v>1990</v>
      </c>
      <c r="J110" s="58">
        <v>118</v>
      </c>
      <c r="K110" s="31" t="s">
        <v>909</v>
      </c>
      <c r="L110" s="58">
        <v>122</v>
      </c>
      <c r="M110" s="57"/>
      <c r="N110" s="31">
        <v>1</v>
      </c>
      <c r="O110" s="57"/>
      <c r="P110" s="31"/>
    </row>
    <row r="111" spans="1:16" s="22" customFormat="1" ht="14.1" customHeight="1">
      <c r="A111" s="32"/>
      <c r="B111" s="39">
        <v>99</v>
      </c>
      <c r="C111" s="31">
        <v>2</v>
      </c>
      <c r="D111" s="46" t="s">
        <v>1713</v>
      </c>
      <c r="E111" s="38" t="s">
        <v>182</v>
      </c>
      <c r="F111" s="65" t="s">
        <v>2008</v>
      </c>
      <c r="G111" s="65" t="s">
        <v>2009</v>
      </c>
      <c r="H111" s="65" t="s">
        <v>2010</v>
      </c>
      <c r="I111" s="58">
        <v>2015</v>
      </c>
      <c r="J111" s="58">
        <v>50.3</v>
      </c>
      <c r="K111" s="31" t="s">
        <v>909</v>
      </c>
      <c r="L111" s="58">
        <v>34</v>
      </c>
      <c r="M111" s="58">
        <v>1</v>
      </c>
      <c r="N111" s="57"/>
      <c r="O111" s="57"/>
      <c r="P111" s="57"/>
    </row>
    <row r="112" spans="1:16" s="22" customFormat="1" ht="14.1" customHeight="1">
      <c r="A112" s="32"/>
      <c r="B112" s="39">
        <v>100</v>
      </c>
      <c r="C112" s="31">
        <v>3</v>
      </c>
      <c r="D112" s="46" t="s">
        <v>1713</v>
      </c>
      <c r="E112" s="38" t="s">
        <v>374</v>
      </c>
      <c r="F112" s="65" t="s">
        <v>2011</v>
      </c>
      <c r="G112" s="65" t="s">
        <v>2012</v>
      </c>
      <c r="H112" s="65" t="s">
        <v>2013</v>
      </c>
      <c r="I112" s="58">
        <v>2015</v>
      </c>
      <c r="J112" s="58">
        <v>77.5</v>
      </c>
      <c r="K112" s="31" t="s">
        <v>909</v>
      </c>
      <c r="L112" s="58">
        <v>38</v>
      </c>
      <c r="M112" s="58">
        <v>1</v>
      </c>
      <c r="N112" s="57"/>
      <c r="O112" s="57"/>
      <c r="P112" s="57"/>
    </row>
    <row r="113" spans="1:16" s="22" customFormat="1" ht="14.1" customHeight="1">
      <c r="A113" s="32"/>
      <c r="B113" s="39">
        <v>101</v>
      </c>
      <c r="C113" s="31">
        <v>4</v>
      </c>
      <c r="D113" s="46" t="s">
        <v>1713</v>
      </c>
      <c r="E113" s="38" t="s">
        <v>1674</v>
      </c>
      <c r="F113" s="65" t="s">
        <v>2014</v>
      </c>
      <c r="G113" s="65" t="s">
        <v>2015</v>
      </c>
      <c r="H113" s="65" t="s">
        <v>2016</v>
      </c>
      <c r="I113" s="58">
        <v>1996</v>
      </c>
      <c r="J113" s="58">
        <v>42</v>
      </c>
      <c r="K113" s="31" t="s">
        <v>909</v>
      </c>
      <c r="L113" s="58">
        <v>33</v>
      </c>
      <c r="M113" s="57"/>
      <c r="N113" s="58">
        <v>1</v>
      </c>
      <c r="O113" s="57"/>
      <c r="P113" s="57"/>
    </row>
    <row r="114" spans="1:16" s="22" customFormat="1" ht="14.1" customHeight="1">
      <c r="A114" s="32"/>
      <c r="B114" s="39">
        <v>102</v>
      </c>
      <c r="C114" s="31">
        <v>5</v>
      </c>
      <c r="D114" s="46" t="s">
        <v>1713</v>
      </c>
      <c r="E114" s="38" t="s">
        <v>2017</v>
      </c>
      <c r="F114" s="65" t="s">
        <v>2018</v>
      </c>
      <c r="G114" s="65" t="s">
        <v>2019</v>
      </c>
      <c r="H114" s="65" t="s">
        <v>2020</v>
      </c>
      <c r="I114" s="58">
        <v>2015</v>
      </c>
      <c r="J114" s="58">
        <v>110</v>
      </c>
      <c r="K114" s="31" t="s">
        <v>909</v>
      </c>
      <c r="L114" s="58">
        <v>28</v>
      </c>
      <c r="M114" s="58">
        <v>1</v>
      </c>
      <c r="N114" s="31"/>
      <c r="O114" s="31"/>
      <c r="P114" s="31"/>
    </row>
    <row r="115" spans="1:16" s="22" customFormat="1" ht="14.1" customHeight="1">
      <c r="A115" s="32"/>
      <c r="B115" s="39">
        <v>103</v>
      </c>
      <c r="C115" s="31">
        <v>6</v>
      </c>
      <c r="D115" s="46" t="s">
        <v>1713</v>
      </c>
      <c r="E115" s="38" t="s">
        <v>2021</v>
      </c>
      <c r="F115" s="65" t="s">
        <v>2022</v>
      </c>
      <c r="G115" s="65" t="s">
        <v>2023</v>
      </c>
      <c r="H115" s="65" t="s">
        <v>2024</v>
      </c>
      <c r="I115" s="58">
        <v>1977</v>
      </c>
      <c r="J115" s="58">
        <v>123.5</v>
      </c>
      <c r="K115" s="31" t="s">
        <v>909</v>
      </c>
      <c r="L115" s="58">
        <v>55</v>
      </c>
      <c r="M115" s="58">
        <v>1</v>
      </c>
      <c r="N115" s="31"/>
      <c r="O115" s="31"/>
      <c r="P115" s="31"/>
    </row>
    <row r="116" spans="1:16" s="22" customFormat="1" ht="14.1" customHeight="1">
      <c r="A116" s="32"/>
      <c r="B116" s="39">
        <v>104</v>
      </c>
      <c r="C116" s="31">
        <v>7</v>
      </c>
      <c r="D116" s="46" t="s">
        <v>591</v>
      </c>
      <c r="E116" s="38" t="s">
        <v>374</v>
      </c>
      <c r="F116" s="65" t="s">
        <v>1590</v>
      </c>
      <c r="G116" s="65" t="s">
        <v>1752</v>
      </c>
      <c r="H116" s="65" t="s">
        <v>2025</v>
      </c>
      <c r="I116" s="58">
        <v>2014</v>
      </c>
      <c r="J116" s="58">
        <v>68</v>
      </c>
      <c r="K116" s="31" t="s">
        <v>909</v>
      </c>
      <c r="L116" s="58">
        <v>67</v>
      </c>
      <c r="M116" s="43">
        <v>1</v>
      </c>
      <c r="N116" s="43"/>
      <c r="O116" s="32"/>
      <c r="P116" s="31"/>
    </row>
    <row r="117" spans="1:16" s="22" customFormat="1" ht="14.1" customHeight="1">
      <c r="A117" s="32"/>
      <c r="B117" s="39">
        <v>105</v>
      </c>
      <c r="C117" s="31">
        <v>8</v>
      </c>
      <c r="D117" s="46" t="s">
        <v>591</v>
      </c>
      <c r="E117" s="37" t="s">
        <v>1820</v>
      </c>
      <c r="F117" s="46" t="s">
        <v>2026</v>
      </c>
      <c r="G117" s="46" t="s">
        <v>2027</v>
      </c>
      <c r="H117" s="46" t="s">
        <v>2028</v>
      </c>
      <c r="I117" s="58">
        <v>1976</v>
      </c>
      <c r="J117" s="58">
        <v>36.9</v>
      </c>
      <c r="K117" s="31" t="s">
        <v>909</v>
      </c>
      <c r="L117" s="58">
        <v>34</v>
      </c>
      <c r="M117" s="43">
        <v>1</v>
      </c>
      <c r="N117" s="43"/>
      <c r="O117" s="43"/>
      <c r="P117" s="31"/>
    </row>
    <row r="118" spans="1:16" s="22" customFormat="1" ht="14.1" customHeight="1">
      <c r="A118" s="32"/>
      <c r="B118" s="39">
        <v>106</v>
      </c>
      <c r="C118" s="31">
        <v>9</v>
      </c>
      <c r="D118" s="46" t="s">
        <v>591</v>
      </c>
      <c r="E118" s="37" t="s">
        <v>2029</v>
      </c>
      <c r="F118" s="46" t="s">
        <v>1303</v>
      </c>
      <c r="G118" s="46" t="s">
        <v>2030</v>
      </c>
      <c r="H118" s="46" t="s">
        <v>2031</v>
      </c>
      <c r="I118" s="58">
        <v>1994</v>
      </c>
      <c r="J118" s="58">
        <v>43.3</v>
      </c>
      <c r="K118" s="31" t="s">
        <v>26</v>
      </c>
      <c r="L118" s="58">
        <v>30</v>
      </c>
      <c r="M118" s="43"/>
      <c r="N118" s="43"/>
      <c r="O118" s="43">
        <v>1</v>
      </c>
      <c r="P118" s="31"/>
    </row>
    <row r="119" spans="1:16" s="22" customFormat="1" ht="14.1" customHeight="1">
      <c r="A119" s="32"/>
      <c r="B119" s="39">
        <v>107</v>
      </c>
      <c r="C119" s="31">
        <v>10</v>
      </c>
      <c r="D119" s="62" t="s">
        <v>593</v>
      </c>
      <c r="E119" s="38" t="s">
        <v>184</v>
      </c>
      <c r="F119" s="65" t="s">
        <v>1725</v>
      </c>
      <c r="G119" s="65" t="s">
        <v>2032</v>
      </c>
      <c r="H119" s="65" t="s">
        <v>2033</v>
      </c>
      <c r="I119" s="58">
        <v>2011</v>
      </c>
      <c r="J119" s="58">
        <v>24</v>
      </c>
      <c r="K119" s="31" t="s">
        <v>909</v>
      </c>
      <c r="L119" s="58">
        <v>56</v>
      </c>
      <c r="M119" s="43">
        <v>1</v>
      </c>
      <c r="N119" s="43"/>
      <c r="O119" s="31"/>
      <c r="P119" s="31"/>
    </row>
    <row r="120" spans="1:16" s="22" customFormat="1" ht="14.1" customHeight="1">
      <c r="A120" s="32"/>
      <c r="B120" s="39">
        <v>108</v>
      </c>
      <c r="C120" s="31">
        <v>11</v>
      </c>
      <c r="D120" s="62" t="s">
        <v>593</v>
      </c>
      <c r="E120" s="38" t="s">
        <v>208</v>
      </c>
      <c r="F120" s="65" t="s">
        <v>201</v>
      </c>
      <c r="G120" s="65" t="s">
        <v>2034</v>
      </c>
      <c r="H120" s="65" t="s">
        <v>2035</v>
      </c>
      <c r="I120" s="58">
        <v>2011</v>
      </c>
      <c r="J120" s="58">
        <v>20</v>
      </c>
      <c r="K120" s="31" t="s">
        <v>909</v>
      </c>
      <c r="L120" s="58">
        <v>40</v>
      </c>
      <c r="M120" s="43">
        <v>1</v>
      </c>
      <c r="N120" s="43"/>
      <c r="O120" s="31"/>
      <c r="P120" s="31"/>
    </row>
    <row r="121" spans="1:16" s="22" customFormat="1" ht="14.1" customHeight="1">
      <c r="A121" s="32"/>
      <c r="B121" s="39">
        <v>109</v>
      </c>
      <c r="C121" s="31">
        <v>12</v>
      </c>
      <c r="D121" s="46" t="s">
        <v>597</v>
      </c>
      <c r="E121" s="65" t="s">
        <v>276</v>
      </c>
      <c r="F121" s="65" t="s">
        <v>2036</v>
      </c>
      <c r="G121" s="65" t="s">
        <v>2037</v>
      </c>
      <c r="H121" s="65" t="s">
        <v>2038</v>
      </c>
      <c r="I121" s="58">
        <v>2013</v>
      </c>
      <c r="J121" s="58">
        <v>34</v>
      </c>
      <c r="K121" s="31" t="s">
        <v>909</v>
      </c>
      <c r="L121" s="58">
        <v>56</v>
      </c>
      <c r="M121" s="58">
        <v>1</v>
      </c>
      <c r="N121" s="58"/>
      <c r="O121" s="58"/>
      <c r="P121" s="31"/>
    </row>
    <row r="122" spans="1:16" s="22" customFormat="1" ht="14.1" customHeight="1">
      <c r="A122" s="32"/>
      <c r="B122" s="39">
        <v>110</v>
      </c>
      <c r="C122" s="31">
        <v>13</v>
      </c>
      <c r="D122" s="46" t="s">
        <v>599</v>
      </c>
      <c r="E122" s="38" t="s">
        <v>235</v>
      </c>
      <c r="F122" s="46" t="s">
        <v>2039</v>
      </c>
      <c r="G122" s="65" t="s">
        <v>1821</v>
      </c>
      <c r="H122" s="65" t="s">
        <v>2040</v>
      </c>
      <c r="I122" s="58">
        <v>2014</v>
      </c>
      <c r="J122" s="58">
        <v>42</v>
      </c>
      <c r="K122" s="31" t="s">
        <v>909</v>
      </c>
      <c r="L122" s="58">
        <v>37</v>
      </c>
      <c r="M122" s="58">
        <v>1</v>
      </c>
      <c r="N122" s="58"/>
      <c r="O122" s="31"/>
      <c r="P122" s="31"/>
    </row>
    <row r="123" spans="1:16" ht="14.1" customHeight="1">
      <c r="A123" s="32"/>
      <c r="B123" s="39">
        <v>111</v>
      </c>
      <c r="C123" s="31">
        <v>14</v>
      </c>
      <c r="D123" s="46" t="s">
        <v>599</v>
      </c>
      <c r="E123" s="38" t="s">
        <v>481</v>
      </c>
      <c r="F123" s="65" t="s">
        <v>2041</v>
      </c>
      <c r="G123" s="65" t="s">
        <v>2042</v>
      </c>
      <c r="H123" s="46" t="s">
        <v>2043</v>
      </c>
      <c r="I123" s="58">
        <v>2015</v>
      </c>
      <c r="J123" s="31">
        <v>37</v>
      </c>
      <c r="K123" s="31" t="s">
        <v>909</v>
      </c>
      <c r="L123" s="58">
        <v>35</v>
      </c>
      <c r="M123" s="58">
        <v>1</v>
      </c>
      <c r="N123" s="37"/>
      <c r="O123" s="31"/>
      <c r="P123" s="31"/>
    </row>
    <row r="124" spans="1:16" ht="14.1" customHeight="1">
      <c r="A124" s="32"/>
      <c r="B124" s="39">
        <v>112</v>
      </c>
      <c r="C124" s="31">
        <v>15</v>
      </c>
      <c r="D124" s="46" t="s">
        <v>601</v>
      </c>
      <c r="E124" s="38" t="s">
        <v>608</v>
      </c>
      <c r="F124" s="65" t="s">
        <v>2044</v>
      </c>
      <c r="G124" s="65" t="s">
        <v>2045</v>
      </c>
      <c r="H124" s="65" t="s">
        <v>2046</v>
      </c>
      <c r="I124" s="58">
        <v>2010</v>
      </c>
      <c r="J124" s="58">
        <v>21</v>
      </c>
      <c r="K124" s="31" t="s">
        <v>909</v>
      </c>
      <c r="L124" s="58">
        <v>18</v>
      </c>
      <c r="M124" s="58"/>
      <c r="N124" s="58">
        <v>1</v>
      </c>
      <c r="O124" s="31"/>
      <c r="P124" s="31"/>
    </row>
    <row r="125" spans="1:16" ht="14.1" customHeight="1">
      <c r="A125" s="32"/>
      <c r="B125" s="39">
        <v>113</v>
      </c>
      <c r="C125" s="31">
        <v>16</v>
      </c>
      <c r="D125" s="46" t="s">
        <v>604</v>
      </c>
      <c r="E125" s="38" t="s">
        <v>2047</v>
      </c>
      <c r="F125" s="65" t="s">
        <v>2048</v>
      </c>
      <c r="G125" s="65" t="s">
        <v>2049</v>
      </c>
      <c r="H125" s="65" t="s">
        <v>2050</v>
      </c>
      <c r="I125" s="58">
        <v>1989</v>
      </c>
      <c r="J125" s="58">
        <v>19</v>
      </c>
      <c r="K125" s="31" t="s">
        <v>909</v>
      </c>
      <c r="L125" s="31">
        <v>18</v>
      </c>
      <c r="M125" s="58"/>
      <c r="N125" s="58">
        <v>1</v>
      </c>
      <c r="O125" s="58"/>
      <c r="P125" s="31"/>
    </row>
    <row r="126" spans="1:16" ht="14.1" customHeight="1">
      <c r="A126" s="32"/>
      <c r="B126" s="39">
        <v>114</v>
      </c>
      <c r="C126" s="31">
        <v>17</v>
      </c>
      <c r="D126" s="46" t="s">
        <v>604</v>
      </c>
      <c r="E126" s="38" t="s">
        <v>246</v>
      </c>
      <c r="F126" s="65" t="s">
        <v>2051</v>
      </c>
      <c r="G126" s="65" t="s">
        <v>2052</v>
      </c>
      <c r="H126" s="65" t="s">
        <v>2053</v>
      </c>
      <c r="I126" s="58">
        <v>2021</v>
      </c>
      <c r="J126" s="58">
        <v>44</v>
      </c>
      <c r="K126" s="31" t="s">
        <v>909</v>
      </c>
      <c r="L126" s="31">
        <v>44</v>
      </c>
      <c r="M126" s="58">
        <v>1</v>
      </c>
      <c r="N126" s="58"/>
      <c r="O126" s="58"/>
      <c r="P126" s="31"/>
    </row>
    <row r="127" spans="1:16" ht="14.1" customHeight="1">
      <c r="A127" s="32"/>
      <c r="B127" s="39">
        <v>115</v>
      </c>
      <c r="C127" s="31">
        <v>18</v>
      </c>
      <c r="D127" s="46" t="s">
        <v>604</v>
      </c>
      <c r="E127" s="38" t="s">
        <v>608</v>
      </c>
      <c r="F127" s="65" t="s">
        <v>2054</v>
      </c>
      <c r="G127" s="46" t="s">
        <v>2055</v>
      </c>
      <c r="H127" s="65" t="s">
        <v>2056</v>
      </c>
      <c r="I127" s="58">
        <v>2021</v>
      </c>
      <c r="J127" s="58">
        <v>37</v>
      </c>
      <c r="K127" s="31" t="s">
        <v>909</v>
      </c>
      <c r="L127" s="31">
        <v>37</v>
      </c>
      <c r="M127" s="58">
        <v>1</v>
      </c>
      <c r="N127" s="58"/>
      <c r="O127" s="58"/>
      <c r="P127" s="31"/>
    </row>
    <row r="128" spans="1:16" ht="14.1" customHeight="1">
      <c r="A128" s="32"/>
      <c r="B128" s="188" t="s">
        <v>174</v>
      </c>
      <c r="C128" s="188"/>
      <c r="D128" s="188"/>
      <c r="E128" s="188"/>
      <c r="F128" s="188"/>
      <c r="G128" s="188"/>
      <c r="H128" s="188"/>
      <c r="I128" s="43"/>
      <c r="J128" s="39">
        <f>SUM(J110:J127)</f>
        <v>947.49999999999989</v>
      </c>
      <c r="K128" s="39">
        <f t="shared" ref="K128:P128" si="2">SUM(K110:K127)</f>
        <v>0</v>
      </c>
      <c r="L128" s="39">
        <f t="shared" si="2"/>
        <v>782</v>
      </c>
      <c r="M128" s="39">
        <f t="shared" si="2"/>
        <v>13</v>
      </c>
      <c r="N128" s="39">
        <f t="shared" si="2"/>
        <v>4</v>
      </c>
      <c r="O128" s="39">
        <f t="shared" si="2"/>
        <v>1</v>
      </c>
      <c r="P128" s="39">
        <f t="shared" si="2"/>
        <v>0</v>
      </c>
    </row>
    <row r="129" spans="1:16" ht="14.1" customHeight="1">
      <c r="A129" s="32"/>
      <c r="B129" s="180" t="s">
        <v>1197</v>
      </c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</row>
    <row r="130" spans="1:16" ht="14.1" customHeight="1">
      <c r="A130" s="32"/>
      <c r="B130" s="39">
        <v>116</v>
      </c>
      <c r="C130" s="31">
        <v>1</v>
      </c>
      <c r="D130" s="32" t="s">
        <v>2229</v>
      </c>
      <c r="E130" s="69" t="s">
        <v>2614</v>
      </c>
      <c r="F130" s="69" t="s">
        <v>2615</v>
      </c>
      <c r="G130" s="69" t="s">
        <v>187</v>
      </c>
      <c r="H130" s="69" t="s">
        <v>2616</v>
      </c>
      <c r="I130" s="55">
        <v>2010</v>
      </c>
      <c r="J130" s="55">
        <v>96</v>
      </c>
      <c r="K130" s="36" t="s">
        <v>909</v>
      </c>
      <c r="L130" s="55">
        <v>70</v>
      </c>
      <c r="M130" s="55">
        <v>1</v>
      </c>
      <c r="N130" s="69"/>
      <c r="O130" s="69"/>
      <c r="P130" s="39"/>
    </row>
    <row r="131" spans="1:16" ht="14.1" customHeight="1">
      <c r="A131" s="32"/>
      <c r="B131" s="39">
        <v>117</v>
      </c>
      <c r="C131" s="31">
        <v>2</v>
      </c>
      <c r="D131" s="32" t="s">
        <v>2229</v>
      </c>
      <c r="E131" s="69" t="s">
        <v>2617</v>
      </c>
      <c r="F131" s="69" t="s">
        <v>2618</v>
      </c>
      <c r="G131" s="69" t="s">
        <v>2619</v>
      </c>
      <c r="H131" s="69" t="s">
        <v>2248</v>
      </c>
      <c r="I131" s="55">
        <v>2011</v>
      </c>
      <c r="J131" s="55">
        <v>36.5</v>
      </c>
      <c r="K131" s="36" t="s">
        <v>909</v>
      </c>
      <c r="L131" s="55">
        <v>30</v>
      </c>
      <c r="M131" s="55">
        <v>1</v>
      </c>
      <c r="N131" s="69"/>
      <c r="O131" s="69"/>
      <c r="P131" s="39"/>
    </row>
    <row r="132" spans="1:16" ht="14.1" customHeight="1">
      <c r="A132" s="32"/>
      <c r="B132" s="39">
        <v>118</v>
      </c>
      <c r="C132" s="31">
        <v>3</v>
      </c>
      <c r="D132" s="32" t="s">
        <v>2229</v>
      </c>
      <c r="E132" s="69" t="s">
        <v>200</v>
      </c>
      <c r="F132" s="69" t="s">
        <v>189</v>
      </c>
      <c r="G132" s="69" t="s">
        <v>935</v>
      </c>
      <c r="H132" s="69" t="s">
        <v>2535</v>
      </c>
      <c r="I132" s="55">
        <v>2021</v>
      </c>
      <c r="J132" s="55">
        <v>114.5</v>
      </c>
      <c r="K132" s="36" t="s">
        <v>909</v>
      </c>
      <c r="L132" s="55">
        <v>77</v>
      </c>
      <c r="M132" s="55">
        <v>1</v>
      </c>
      <c r="N132" s="69"/>
      <c r="O132" s="69"/>
      <c r="P132" s="39"/>
    </row>
    <row r="133" spans="1:16" ht="14.1" customHeight="1">
      <c r="A133" s="32"/>
      <c r="B133" s="39">
        <v>119</v>
      </c>
      <c r="C133" s="31">
        <v>4</v>
      </c>
      <c r="D133" s="72" t="s">
        <v>2229</v>
      </c>
      <c r="E133" s="71" t="s">
        <v>195</v>
      </c>
      <c r="F133" s="71" t="s">
        <v>196</v>
      </c>
      <c r="G133" s="71" t="s">
        <v>2620</v>
      </c>
      <c r="H133" s="71" t="s">
        <v>2621</v>
      </c>
      <c r="I133" s="70">
        <v>1977</v>
      </c>
      <c r="J133" s="70">
        <v>30</v>
      </c>
      <c r="K133" s="36" t="s">
        <v>909</v>
      </c>
      <c r="L133" s="70">
        <v>30</v>
      </c>
      <c r="M133" s="70">
        <v>1</v>
      </c>
      <c r="N133" s="71"/>
      <c r="O133" s="71"/>
      <c r="P133" s="91"/>
    </row>
    <row r="134" spans="1:16" ht="14.1" customHeight="1">
      <c r="A134" s="32"/>
      <c r="B134" s="39">
        <v>120</v>
      </c>
      <c r="C134" s="31">
        <v>5</v>
      </c>
      <c r="D134" s="69" t="s">
        <v>2622</v>
      </c>
      <c r="E134" s="69" t="s">
        <v>2623</v>
      </c>
      <c r="F134" s="69" t="s">
        <v>2624</v>
      </c>
      <c r="G134" s="69" t="s">
        <v>2625</v>
      </c>
      <c r="H134" s="69" t="s">
        <v>2626</v>
      </c>
      <c r="I134" s="55">
        <v>1990</v>
      </c>
      <c r="J134" s="55">
        <v>17.61</v>
      </c>
      <c r="K134" s="36" t="s">
        <v>909</v>
      </c>
      <c r="L134" s="55">
        <v>27</v>
      </c>
      <c r="M134" s="55">
        <v>1</v>
      </c>
      <c r="N134" s="55"/>
      <c r="O134" s="69"/>
      <c r="P134" s="39"/>
    </row>
    <row r="135" spans="1:16" ht="14.1" customHeight="1">
      <c r="A135" s="32"/>
      <c r="B135" s="39">
        <v>121</v>
      </c>
      <c r="C135" s="31">
        <v>6</v>
      </c>
      <c r="D135" s="74" t="s">
        <v>2321</v>
      </c>
      <c r="E135" s="69" t="s">
        <v>608</v>
      </c>
      <c r="F135" s="69" t="s">
        <v>2627</v>
      </c>
      <c r="G135" s="69" t="s">
        <v>2628</v>
      </c>
      <c r="H135" s="69" t="s">
        <v>248</v>
      </c>
      <c r="I135" s="55">
        <v>2021</v>
      </c>
      <c r="J135" s="55">
        <v>13.71</v>
      </c>
      <c r="K135" s="36" t="s">
        <v>909</v>
      </c>
      <c r="L135" s="55">
        <v>30</v>
      </c>
      <c r="M135" s="55">
        <v>1</v>
      </c>
      <c r="N135" s="55"/>
      <c r="O135" s="69"/>
      <c r="P135" s="39"/>
    </row>
    <row r="136" spans="1:16" ht="14.1" customHeight="1">
      <c r="A136" s="32"/>
      <c r="B136" s="39">
        <v>122</v>
      </c>
      <c r="C136" s="31">
        <v>7</v>
      </c>
      <c r="D136" s="69" t="s">
        <v>2629</v>
      </c>
      <c r="E136" s="69" t="s">
        <v>2630</v>
      </c>
      <c r="F136" s="69" t="s">
        <v>2631</v>
      </c>
      <c r="G136" s="69" t="s">
        <v>2632</v>
      </c>
      <c r="H136" s="69" t="s">
        <v>2633</v>
      </c>
      <c r="I136" s="55">
        <v>2010</v>
      </c>
      <c r="J136" s="55">
        <v>8.3800000000000008</v>
      </c>
      <c r="K136" s="36" t="s">
        <v>909</v>
      </c>
      <c r="L136" s="55">
        <v>24</v>
      </c>
      <c r="M136" s="55">
        <v>1</v>
      </c>
      <c r="N136" s="55"/>
      <c r="O136" s="69"/>
      <c r="P136" s="39"/>
    </row>
    <row r="137" spans="1:16" ht="14.1" customHeight="1">
      <c r="A137" s="32"/>
      <c r="B137" s="39">
        <v>123</v>
      </c>
      <c r="C137" s="31">
        <v>8</v>
      </c>
      <c r="D137" s="69" t="s">
        <v>2629</v>
      </c>
      <c r="E137" s="69" t="s">
        <v>191</v>
      </c>
      <c r="F137" s="69" t="s">
        <v>2634</v>
      </c>
      <c r="G137" s="69" t="s">
        <v>2635</v>
      </c>
      <c r="H137" s="69" t="s">
        <v>2636</v>
      </c>
      <c r="I137" s="55">
        <v>1992</v>
      </c>
      <c r="J137" s="55">
        <v>38.78</v>
      </c>
      <c r="K137" s="36" t="s">
        <v>909</v>
      </c>
      <c r="L137" s="55">
        <v>55</v>
      </c>
      <c r="M137" s="55">
        <v>1</v>
      </c>
      <c r="N137" s="55"/>
      <c r="O137" s="69"/>
      <c r="P137" s="39"/>
    </row>
    <row r="138" spans="1:16" ht="14.1" customHeight="1">
      <c r="A138" s="32"/>
      <c r="B138" s="39">
        <v>124</v>
      </c>
      <c r="C138" s="31">
        <v>9</v>
      </c>
      <c r="D138" s="69" t="s">
        <v>2629</v>
      </c>
      <c r="E138" s="69" t="s">
        <v>2637</v>
      </c>
      <c r="F138" s="69" t="s">
        <v>614</v>
      </c>
      <c r="G138" s="69" t="s">
        <v>2638</v>
      </c>
      <c r="H138" s="69" t="s">
        <v>2639</v>
      </c>
      <c r="I138" s="55">
        <v>1984</v>
      </c>
      <c r="J138" s="55">
        <v>32.5</v>
      </c>
      <c r="K138" s="36" t="s">
        <v>909</v>
      </c>
      <c r="L138" s="55">
        <v>50</v>
      </c>
      <c r="M138" s="55">
        <v>1</v>
      </c>
      <c r="N138" s="55"/>
      <c r="O138" s="69"/>
      <c r="P138" s="39"/>
    </row>
    <row r="139" spans="1:16" ht="14.1" customHeight="1">
      <c r="A139" s="32"/>
      <c r="B139" s="39">
        <v>125</v>
      </c>
      <c r="C139" s="31">
        <v>10</v>
      </c>
      <c r="D139" s="69" t="s">
        <v>2325</v>
      </c>
      <c r="E139" s="69" t="s">
        <v>1832</v>
      </c>
      <c r="F139" s="69" t="s">
        <v>2640</v>
      </c>
      <c r="G139" s="69" t="s">
        <v>2641</v>
      </c>
      <c r="H139" s="69" t="s">
        <v>2407</v>
      </c>
      <c r="I139" s="55">
        <v>1981</v>
      </c>
      <c r="J139" s="55">
        <v>21</v>
      </c>
      <c r="K139" s="36" t="s">
        <v>909</v>
      </c>
      <c r="L139" s="55">
        <v>29</v>
      </c>
      <c r="M139" s="55">
        <v>1</v>
      </c>
      <c r="N139" s="55"/>
      <c r="O139" s="69"/>
      <c r="P139" s="39"/>
    </row>
    <row r="140" spans="1:16" ht="14.1" customHeight="1">
      <c r="A140" s="32"/>
      <c r="B140" s="39">
        <v>126</v>
      </c>
      <c r="C140" s="31">
        <v>11</v>
      </c>
      <c r="D140" s="69" t="s">
        <v>1813</v>
      </c>
      <c r="E140" s="69" t="s">
        <v>2642</v>
      </c>
      <c r="F140" s="69" t="s">
        <v>2643</v>
      </c>
      <c r="G140" s="69" t="s">
        <v>2644</v>
      </c>
      <c r="H140" s="69" t="s">
        <v>2645</v>
      </c>
      <c r="I140" s="55">
        <v>1978</v>
      </c>
      <c r="J140" s="55">
        <v>38.299999999999997</v>
      </c>
      <c r="K140" s="36" t="s">
        <v>909</v>
      </c>
      <c r="L140" s="55">
        <v>57</v>
      </c>
      <c r="M140" s="69"/>
      <c r="N140" s="55">
        <v>1</v>
      </c>
      <c r="O140" s="69"/>
      <c r="P140" s="39"/>
    </row>
    <row r="141" spans="1:16" ht="14.1" customHeight="1">
      <c r="A141" s="32"/>
      <c r="B141" s="39">
        <v>127</v>
      </c>
      <c r="C141" s="31">
        <v>12</v>
      </c>
      <c r="D141" s="69" t="s">
        <v>1813</v>
      </c>
      <c r="E141" s="69" t="s">
        <v>1660</v>
      </c>
      <c r="F141" s="69" t="s">
        <v>2646</v>
      </c>
      <c r="G141" s="69" t="s">
        <v>2647</v>
      </c>
      <c r="H141" s="69" t="s">
        <v>2648</v>
      </c>
      <c r="I141" s="55">
        <v>1978</v>
      </c>
      <c r="J141" s="55">
        <v>36.520000000000003</v>
      </c>
      <c r="K141" s="36" t="s">
        <v>909</v>
      </c>
      <c r="L141" s="55">
        <v>28</v>
      </c>
      <c r="M141" s="69"/>
      <c r="N141" s="69"/>
      <c r="O141" s="55">
        <v>1</v>
      </c>
      <c r="P141" s="39"/>
    </row>
    <row r="142" spans="1:16" ht="14.1" customHeight="1">
      <c r="A142" s="32"/>
      <c r="B142" s="39">
        <v>128</v>
      </c>
      <c r="C142" s="31">
        <v>13</v>
      </c>
      <c r="D142" s="69" t="s">
        <v>2649</v>
      </c>
      <c r="E142" s="69" t="s">
        <v>2650</v>
      </c>
      <c r="F142" s="69" t="s">
        <v>2651</v>
      </c>
      <c r="G142" s="69" t="s">
        <v>2347</v>
      </c>
      <c r="H142" s="69" t="s">
        <v>2631</v>
      </c>
      <c r="I142" s="55">
        <v>1978</v>
      </c>
      <c r="J142" s="39">
        <v>23</v>
      </c>
      <c r="K142" s="36" t="s">
        <v>909</v>
      </c>
      <c r="L142" s="55">
        <v>21</v>
      </c>
      <c r="M142" s="69"/>
      <c r="N142" s="55"/>
      <c r="O142" s="55">
        <v>1</v>
      </c>
      <c r="P142" s="39"/>
    </row>
    <row r="143" spans="1:16" ht="14.1" customHeight="1">
      <c r="A143" s="32"/>
      <c r="B143" s="39">
        <v>129</v>
      </c>
      <c r="C143" s="31">
        <v>14</v>
      </c>
      <c r="D143" s="74" t="s">
        <v>2350</v>
      </c>
      <c r="E143" s="69" t="s">
        <v>2652</v>
      </c>
      <c r="F143" s="69" t="s">
        <v>2653</v>
      </c>
      <c r="G143" s="69" t="s">
        <v>2654</v>
      </c>
      <c r="H143" s="69" t="s">
        <v>2361</v>
      </c>
      <c r="I143" s="55">
        <v>2014</v>
      </c>
      <c r="J143" s="55">
        <v>21.92</v>
      </c>
      <c r="K143" s="36" t="s">
        <v>909</v>
      </c>
      <c r="L143" s="55">
        <v>35</v>
      </c>
      <c r="M143" s="55">
        <v>1</v>
      </c>
      <c r="N143" s="69"/>
      <c r="O143" s="69"/>
      <c r="P143" s="39"/>
    </row>
    <row r="144" spans="1:16" ht="14.1" customHeight="1">
      <c r="A144" s="32"/>
      <c r="B144" s="39">
        <v>130</v>
      </c>
      <c r="C144" s="31">
        <v>15</v>
      </c>
      <c r="D144" s="74" t="s">
        <v>2350</v>
      </c>
      <c r="E144" s="69" t="s">
        <v>936</v>
      </c>
      <c r="F144" s="69" t="s">
        <v>2655</v>
      </c>
      <c r="G144" s="69" t="s">
        <v>2656</v>
      </c>
      <c r="H144" s="69" t="s">
        <v>2354</v>
      </c>
      <c r="I144" s="55">
        <v>2014</v>
      </c>
      <c r="J144" s="55">
        <v>30.46</v>
      </c>
      <c r="K144" s="36" t="s">
        <v>909</v>
      </c>
      <c r="L144" s="55">
        <v>44</v>
      </c>
      <c r="M144" s="55">
        <v>1</v>
      </c>
      <c r="N144" s="69"/>
      <c r="O144" s="69"/>
      <c r="P144" s="39"/>
    </row>
    <row r="145" spans="1:16" ht="14.1" customHeight="1">
      <c r="A145" s="32"/>
      <c r="B145" s="39">
        <v>131</v>
      </c>
      <c r="C145" s="31">
        <v>16</v>
      </c>
      <c r="D145" s="69" t="s">
        <v>2375</v>
      </c>
      <c r="E145" s="69" t="s">
        <v>608</v>
      </c>
      <c r="F145" s="69" t="s">
        <v>2657</v>
      </c>
      <c r="G145" s="69" t="s">
        <v>2133</v>
      </c>
      <c r="H145" s="69" t="s">
        <v>2557</v>
      </c>
      <c r="I145" s="55">
        <v>2010</v>
      </c>
      <c r="J145" s="55">
        <v>15</v>
      </c>
      <c r="K145" s="36" t="s">
        <v>909</v>
      </c>
      <c r="L145" s="55">
        <v>26</v>
      </c>
      <c r="M145" s="55">
        <v>1</v>
      </c>
      <c r="N145" s="69"/>
      <c r="O145" s="45"/>
      <c r="P145" s="39"/>
    </row>
    <row r="146" spans="1:16" ht="14.1" customHeight="1">
      <c r="A146" s="32"/>
      <c r="B146" s="39">
        <v>132</v>
      </c>
      <c r="C146" s="31">
        <v>17</v>
      </c>
      <c r="D146" s="69" t="s">
        <v>2375</v>
      </c>
      <c r="E146" s="69" t="s">
        <v>2658</v>
      </c>
      <c r="F146" s="74" t="s">
        <v>2659</v>
      </c>
      <c r="G146" s="69" t="s">
        <v>2660</v>
      </c>
      <c r="H146" s="69" t="s">
        <v>2661</v>
      </c>
      <c r="I146" s="55">
        <v>2017</v>
      </c>
      <c r="J146" s="55">
        <v>22.32</v>
      </c>
      <c r="K146" s="36" t="s">
        <v>909</v>
      </c>
      <c r="L146" s="55">
        <v>25</v>
      </c>
      <c r="M146" s="55">
        <v>1</v>
      </c>
      <c r="N146" s="69"/>
      <c r="O146" s="45"/>
      <c r="P146" s="39"/>
    </row>
    <row r="147" spans="1:16" ht="14.1" customHeight="1">
      <c r="A147" s="32"/>
      <c r="B147" s="39">
        <v>133</v>
      </c>
      <c r="C147" s="52">
        <v>18</v>
      </c>
      <c r="D147" s="71" t="s">
        <v>2304</v>
      </c>
      <c r="E147" s="71" t="s">
        <v>1655</v>
      </c>
      <c r="F147" s="92" t="s">
        <v>2662</v>
      </c>
      <c r="G147" s="71" t="s">
        <v>2663</v>
      </c>
      <c r="H147" s="71" t="s">
        <v>1776</v>
      </c>
      <c r="I147" s="70">
        <v>2023</v>
      </c>
      <c r="J147" s="70">
        <v>34.08</v>
      </c>
      <c r="K147" s="93" t="s">
        <v>909</v>
      </c>
      <c r="L147" s="70">
        <v>63</v>
      </c>
      <c r="M147" s="70">
        <v>1</v>
      </c>
      <c r="N147" s="71"/>
      <c r="O147" s="94"/>
      <c r="P147" s="91"/>
    </row>
    <row r="148" spans="1:16" ht="14.1" customHeight="1">
      <c r="A148" s="32"/>
      <c r="B148" s="188" t="s">
        <v>174</v>
      </c>
      <c r="C148" s="188"/>
      <c r="D148" s="188"/>
      <c r="E148" s="188"/>
      <c r="F148" s="188"/>
      <c r="G148" s="188"/>
      <c r="H148" s="188"/>
      <c r="I148" s="43"/>
      <c r="J148" s="39">
        <f>SUM(J130:J147)</f>
        <v>630.58000000000015</v>
      </c>
      <c r="K148" s="39">
        <f t="shared" ref="K148:P148" si="3">SUM(K130:K147)</f>
        <v>0</v>
      </c>
      <c r="L148" s="39">
        <f t="shared" si="3"/>
        <v>721</v>
      </c>
      <c r="M148" s="39">
        <f t="shared" si="3"/>
        <v>15</v>
      </c>
      <c r="N148" s="39">
        <f t="shared" si="3"/>
        <v>1</v>
      </c>
      <c r="O148" s="39">
        <f t="shared" si="3"/>
        <v>2</v>
      </c>
      <c r="P148" s="39">
        <f t="shared" si="3"/>
        <v>0</v>
      </c>
    </row>
    <row r="149" spans="1:16" ht="14.1" customHeight="1">
      <c r="A149" s="32"/>
      <c r="B149" s="180" t="s">
        <v>1101</v>
      </c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</row>
    <row r="150" spans="1:16" ht="14.1" customHeight="1">
      <c r="A150" s="32"/>
      <c r="B150" s="39">
        <v>134</v>
      </c>
      <c r="C150" s="31">
        <v>1</v>
      </c>
      <c r="D150" s="69" t="s">
        <v>2664</v>
      </c>
      <c r="E150" s="69" t="s">
        <v>2665</v>
      </c>
      <c r="F150" s="69" t="s">
        <v>2666</v>
      </c>
      <c r="G150" s="69" t="s">
        <v>2667</v>
      </c>
      <c r="H150" s="69" t="s">
        <v>614</v>
      </c>
      <c r="I150" s="55">
        <v>1980</v>
      </c>
      <c r="J150" s="55">
        <v>5.12</v>
      </c>
      <c r="K150" s="36" t="s">
        <v>909</v>
      </c>
      <c r="L150" s="55">
        <v>20</v>
      </c>
      <c r="M150" s="55">
        <v>1</v>
      </c>
      <c r="N150" s="69"/>
      <c r="O150" s="69"/>
      <c r="P150" s="32"/>
    </row>
    <row r="151" spans="1:16" ht="14.1" customHeight="1">
      <c r="A151" s="32"/>
      <c r="B151" s="39">
        <v>135</v>
      </c>
      <c r="C151" s="31">
        <v>2</v>
      </c>
      <c r="D151" s="69" t="s">
        <v>2664</v>
      </c>
      <c r="E151" s="69" t="s">
        <v>208</v>
      </c>
      <c r="F151" s="69" t="s">
        <v>385</v>
      </c>
      <c r="G151" s="69" t="s">
        <v>221</v>
      </c>
      <c r="H151" s="69" t="s">
        <v>2668</v>
      </c>
      <c r="I151" s="55">
        <v>1982</v>
      </c>
      <c r="J151" s="55">
        <v>10</v>
      </c>
      <c r="K151" s="36" t="s">
        <v>909</v>
      </c>
      <c r="L151" s="55">
        <v>27</v>
      </c>
      <c r="M151" s="55">
        <v>1</v>
      </c>
      <c r="N151" s="69"/>
      <c r="O151" s="69"/>
      <c r="P151" s="32"/>
    </row>
    <row r="152" spans="1:16" ht="14.1" customHeight="1">
      <c r="A152" s="32"/>
      <c r="B152" s="39">
        <v>136</v>
      </c>
      <c r="C152" s="31">
        <v>3</v>
      </c>
      <c r="D152" s="69" t="s">
        <v>2664</v>
      </c>
      <c r="E152" s="69" t="s">
        <v>259</v>
      </c>
      <c r="F152" s="69" t="s">
        <v>2669</v>
      </c>
      <c r="G152" s="69" t="s">
        <v>2403</v>
      </c>
      <c r="H152" s="69" t="s">
        <v>2670</v>
      </c>
      <c r="I152" s="55">
        <v>1982</v>
      </c>
      <c r="J152" s="55">
        <v>23</v>
      </c>
      <c r="K152" s="36" t="s">
        <v>909</v>
      </c>
      <c r="L152" s="55">
        <v>24</v>
      </c>
      <c r="M152" s="55">
        <v>1</v>
      </c>
      <c r="N152" s="69"/>
      <c r="O152" s="55"/>
      <c r="P152" s="32"/>
    </row>
    <row r="153" spans="1:16" ht="14.1" customHeight="1">
      <c r="A153" s="32"/>
      <c r="B153" s="39">
        <v>137</v>
      </c>
      <c r="C153" s="31">
        <v>4</v>
      </c>
      <c r="D153" s="69" t="s">
        <v>2664</v>
      </c>
      <c r="E153" s="69" t="s">
        <v>2671</v>
      </c>
      <c r="F153" s="69" t="s">
        <v>2672</v>
      </c>
      <c r="G153" s="69" t="s">
        <v>2673</v>
      </c>
      <c r="H153" s="69" t="s">
        <v>2674</v>
      </c>
      <c r="I153" s="55">
        <v>1982</v>
      </c>
      <c r="J153" s="55">
        <v>17.100000000000001</v>
      </c>
      <c r="K153" s="36" t="s">
        <v>909</v>
      </c>
      <c r="L153" s="55">
        <v>32</v>
      </c>
      <c r="M153" s="55">
        <v>1</v>
      </c>
      <c r="N153" s="69"/>
      <c r="O153" s="55"/>
      <c r="P153" s="32"/>
    </row>
    <row r="154" spans="1:16" ht="14.1" customHeight="1">
      <c r="A154" s="32"/>
      <c r="B154" s="39">
        <v>138</v>
      </c>
      <c r="C154" s="31">
        <v>5</v>
      </c>
      <c r="D154" s="69" t="s">
        <v>2664</v>
      </c>
      <c r="E154" s="69" t="s">
        <v>2675</v>
      </c>
      <c r="F154" s="69" t="s">
        <v>2676</v>
      </c>
      <c r="G154" s="69" t="s">
        <v>2677</v>
      </c>
      <c r="H154" s="69" t="s">
        <v>2678</v>
      </c>
      <c r="I154" s="55">
        <v>1980</v>
      </c>
      <c r="J154" s="55">
        <v>19</v>
      </c>
      <c r="K154" s="36" t="s">
        <v>909</v>
      </c>
      <c r="L154" s="55">
        <v>20</v>
      </c>
      <c r="M154" s="55">
        <v>1</v>
      </c>
      <c r="N154" s="69"/>
      <c r="O154" s="69"/>
      <c r="P154" s="32"/>
    </row>
    <row r="155" spans="1:16" ht="14.1" customHeight="1">
      <c r="A155" s="32"/>
      <c r="B155" s="39">
        <v>139</v>
      </c>
      <c r="C155" s="31">
        <v>6</v>
      </c>
      <c r="D155" s="69" t="s">
        <v>2664</v>
      </c>
      <c r="E155" s="69" t="s">
        <v>2679</v>
      </c>
      <c r="F155" s="69" t="s">
        <v>2680</v>
      </c>
      <c r="G155" s="69" t="s">
        <v>2681</v>
      </c>
      <c r="H155" s="69" t="s">
        <v>204</v>
      </c>
      <c r="I155" s="55">
        <v>1982</v>
      </c>
      <c r="J155" s="55">
        <v>16.88</v>
      </c>
      <c r="K155" s="36" t="s">
        <v>909</v>
      </c>
      <c r="L155" s="55">
        <v>22</v>
      </c>
      <c r="M155" s="55">
        <v>1</v>
      </c>
      <c r="N155" s="69"/>
      <c r="O155" s="69"/>
      <c r="P155" s="32"/>
    </row>
    <row r="156" spans="1:16" ht="14.1" customHeight="1">
      <c r="A156" s="32"/>
      <c r="B156" s="39">
        <v>140</v>
      </c>
      <c r="C156" s="31">
        <v>7</v>
      </c>
      <c r="D156" s="69" t="s">
        <v>2664</v>
      </c>
      <c r="E156" s="69" t="s">
        <v>2519</v>
      </c>
      <c r="F156" s="69" t="s">
        <v>2682</v>
      </c>
      <c r="G156" s="69" t="s">
        <v>2683</v>
      </c>
      <c r="H156" s="69" t="s">
        <v>408</v>
      </c>
      <c r="I156" s="55">
        <v>1980</v>
      </c>
      <c r="J156" s="55">
        <v>40.799999999999997</v>
      </c>
      <c r="K156" s="36" t="s">
        <v>909</v>
      </c>
      <c r="L156" s="55">
        <v>20</v>
      </c>
      <c r="M156" s="69"/>
      <c r="N156" s="55">
        <v>1</v>
      </c>
      <c r="O156" s="55"/>
      <c r="P156" s="32"/>
    </row>
    <row r="157" spans="1:16" ht="14.1" customHeight="1">
      <c r="A157" s="32"/>
      <c r="B157" s="39">
        <v>141</v>
      </c>
      <c r="C157" s="31">
        <v>8</v>
      </c>
      <c r="D157" s="69" t="s">
        <v>2664</v>
      </c>
      <c r="E157" s="69" t="s">
        <v>2684</v>
      </c>
      <c r="F157" s="69" t="s">
        <v>1746</v>
      </c>
      <c r="G157" s="69" t="s">
        <v>2685</v>
      </c>
      <c r="H157" s="69" t="s">
        <v>2686</v>
      </c>
      <c r="I157" s="55">
        <v>1976</v>
      </c>
      <c r="J157" s="55">
        <v>11.7</v>
      </c>
      <c r="K157" s="36" t="s">
        <v>909</v>
      </c>
      <c r="L157" s="55">
        <v>28</v>
      </c>
      <c r="M157" s="55">
        <v>1</v>
      </c>
      <c r="N157" s="69"/>
      <c r="O157" s="69"/>
      <c r="P157" s="32"/>
    </row>
    <row r="158" spans="1:16" ht="14.1" customHeight="1">
      <c r="A158" s="32"/>
      <c r="B158" s="39">
        <v>142</v>
      </c>
      <c r="C158" s="31">
        <v>9</v>
      </c>
      <c r="D158" s="69" t="s">
        <v>2664</v>
      </c>
      <c r="E158" s="69" t="s">
        <v>2687</v>
      </c>
      <c r="F158" s="69" t="s">
        <v>2688</v>
      </c>
      <c r="G158" s="69" t="s">
        <v>2689</v>
      </c>
      <c r="H158" s="69" t="s">
        <v>346</v>
      </c>
      <c r="I158" s="55">
        <v>2021</v>
      </c>
      <c r="J158" s="55">
        <v>24.14</v>
      </c>
      <c r="K158" s="36" t="s">
        <v>909</v>
      </c>
      <c r="L158" s="55">
        <v>22</v>
      </c>
      <c r="M158" s="55">
        <v>1</v>
      </c>
      <c r="N158" s="69"/>
      <c r="O158" s="69"/>
      <c r="P158" s="32"/>
    </row>
    <row r="159" spans="1:16" ht="14.1" customHeight="1">
      <c r="A159" s="32"/>
      <c r="B159" s="39">
        <v>143</v>
      </c>
      <c r="C159" s="31">
        <v>10</v>
      </c>
      <c r="D159" s="69" t="s">
        <v>2690</v>
      </c>
      <c r="E159" s="69" t="s">
        <v>251</v>
      </c>
      <c r="F159" s="69" t="s">
        <v>2691</v>
      </c>
      <c r="G159" s="69" t="s">
        <v>2692</v>
      </c>
      <c r="H159" s="69" t="s">
        <v>2693</v>
      </c>
      <c r="I159" s="55">
        <v>1994</v>
      </c>
      <c r="J159" s="55">
        <v>9.76</v>
      </c>
      <c r="K159" s="36" t="s">
        <v>909</v>
      </c>
      <c r="L159" s="55">
        <v>14</v>
      </c>
      <c r="M159" s="55"/>
      <c r="N159" s="55">
        <v>1</v>
      </c>
      <c r="O159" s="69"/>
      <c r="P159" s="32"/>
    </row>
    <row r="160" spans="1:16" ht="14.1" customHeight="1">
      <c r="A160" s="32"/>
      <c r="B160" s="39">
        <v>144</v>
      </c>
      <c r="C160" s="31">
        <v>11</v>
      </c>
      <c r="D160" s="69" t="s">
        <v>2690</v>
      </c>
      <c r="E160" s="69" t="s">
        <v>182</v>
      </c>
      <c r="F160" s="69" t="s">
        <v>2694</v>
      </c>
      <c r="G160" s="69" t="s">
        <v>2695</v>
      </c>
      <c r="H160" s="69" t="s">
        <v>2696</v>
      </c>
      <c r="I160" s="55">
        <v>2005</v>
      </c>
      <c r="J160" s="55">
        <v>17.100000000000001</v>
      </c>
      <c r="K160" s="36" t="s">
        <v>909</v>
      </c>
      <c r="L160" s="55">
        <v>21</v>
      </c>
      <c r="M160" s="55">
        <v>1</v>
      </c>
      <c r="N160" s="69"/>
      <c r="O160" s="69"/>
      <c r="P160" s="32"/>
    </row>
    <row r="161" spans="1:16" ht="14.1" customHeight="1">
      <c r="A161" s="32"/>
      <c r="B161" s="39">
        <v>145</v>
      </c>
      <c r="C161" s="31">
        <v>12</v>
      </c>
      <c r="D161" s="69" t="s">
        <v>2690</v>
      </c>
      <c r="E161" s="69" t="s">
        <v>2697</v>
      </c>
      <c r="F161" s="69" t="s">
        <v>1715</v>
      </c>
      <c r="G161" s="69" t="s">
        <v>2698</v>
      </c>
      <c r="H161" s="69" t="s">
        <v>477</v>
      </c>
      <c r="I161" s="55">
        <v>2001</v>
      </c>
      <c r="J161" s="36">
        <v>11.36</v>
      </c>
      <c r="K161" s="36" t="s">
        <v>909</v>
      </c>
      <c r="L161" s="55">
        <v>17</v>
      </c>
      <c r="M161" s="55"/>
      <c r="N161" s="55">
        <v>1</v>
      </c>
      <c r="O161" s="69"/>
      <c r="P161" s="32"/>
    </row>
    <row r="162" spans="1:16" ht="14.1" customHeight="1">
      <c r="A162" s="32"/>
      <c r="B162" s="39">
        <v>146</v>
      </c>
      <c r="C162" s="31">
        <v>13</v>
      </c>
      <c r="D162" s="74" t="s">
        <v>184</v>
      </c>
      <c r="E162" s="69" t="s">
        <v>2699</v>
      </c>
      <c r="F162" s="69" t="s">
        <v>2700</v>
      </c>
      <c r="G162" s="69" t="s">
        <v>1633</v>
      </c>
      <c r="H162" s="69" t="s">
        <v>2701</v>
      </c>
      <c r="I162" s="55">
        <v>2014</v>
      </c>
      <c r="J162" s="55">
        <v>35</v>
      </c>
      <c r="K162" s="36" t="s">
        <v>909</v>
      </c>
      <c r="L162" s="55">
        <v>17</v>
      </c>
      <c r="M162" s="55">
        <v>1</v>
      </c>
      <c r="N162" s="45"/>
      <c r="O162" s="45"/>
      <c r="P162" s="32"/>
    </row>
    <row r="163" spans="1:16" ht="14.1" customHeight="1">
      <c r="A163" s="32"/>
      <c r="B163" s="39">
        <v>147</v>
      </c>
      <c r="C163" s="31">
        <v>14</v>
      </c>
      <c r="D163" s="74" t="s">
        <v>2418</v>
      </c>
      <c r="E163" s="69" t="s">
        <v>2702</v>
      </c>
      <c r="F163" s="69" t="s">
        <v>2399</v>
      </c>
      <c r="G163" s="69" t="s">
        <v>2703</v>
      </c>
      <c r="H163" s="69" t="s">
        <v>2704</v>
      </c>
      <c r="I163" s="55">
        <v>1992</v>
      </c>
      <c r="J163" s="55">
        <v>10</v>
      </c>
      <c r="K163" s="36" t="s">
        <v>909</v>
      </c>
      <c r="L163" s="55">
        <v>21</v>
      </c>
      <c r="M163" s="55">
        <v>1</v>
      </c>
      <c r="N163" s="32"/>
      <c r="O163" s="95"/>
      <c r="P163" s="32"/>
    </row>
    <row r="164" spans="1:16" ht="14.1" customHeight="1">
      <c r="A164" s="32"/>
      <c r="B164" s="39">
        <v>148</v>
      </c>
      <c r="C164" s="31">
        <v>15</v>
      </c>
      <c r="D164" s="74" t="s">
        <v>2418</v>
      </c>
      <c r="E164" s="69" t="s">
        <v>2705</v>
      </c>
      <c r="F164" s="69" t="s">
        <v>2706</v>
      </c>
      <c r="G164" s="69" t="s">
        <v>2707</v>
      </c>
      <c r="H164" s="69" t="s">
        <v>2708</v>
      </c>
      <c r="I164" s="55">
        <v>1992</v>
      </c>
      <c r="J164" s="55">
        <v>9</v>
      </c>
      <c r="K164" s="36" t="s">
        <v>909</v>
      </c>
      <c r="L164" s="55">
        <v>23</v>
      </c>
      <c r="M164" s="55">
        <v>1</v>
      </c>
      <c r="N164" s="32"/>
      <c r="O164" s="95"/>
      <c r="P164" s="32"/>
    </row>
    <row r="165" spans="1:16" ht="14.1" customHeight="1">
      <c r="A165" s="32"/>
      <c r="B165" s="39">
        <v>149</v>
      </c>
      <c r="C165" s="31">
        <v>16</v>
      </c>
      <c r="D165" s="74" t="s">
        <v>2418</v>
      </c>
      <c r="E165" s="69" t="s">
        <v>2709</v>
      </c>
      <c r="F165" s="69" t="s">
        <v>2710</v>
      </c>
      <c r="G165" s="69" t="s">
        <v>411</v>
      </c>
      <c r="H165" s="69" t="s">
        <v>2711</v>
      </c>
      <c r="I165" s="55">
        <v>1993</v>
      </c>
      <c r="J165" s="55">
        <v>34</v>
      </c>
      <c r="K165" s="36" t="s">
        <v>909</v>
      </c>
      <c r="L165" s="55">
        <v>35</v>
      </c>
      <c r="M165" s="55">
        <v>1</v>
      </c>
      <c r="N165" s="32"/>
      <c r="O165" s="69"/>
      <c r="P165" s="32"/>
    </row>
    <row r="166" spans="1:16" ht="14.1" customHeight="1">
      <c r="A166" s="32"/>
      <c r="B166" s="39">
        <v>150</v>
      </c>
      <c r="C166" s="31">
        <v>17</v>
      </c>
      <c r="D166" s="74" t="s">
        <v>2712</v>
      </c>
      <c r="E166" s="69" t="s">
        <v>2713</v>
      </c>
      <c r="F166" s="69" t="s">
        <v>2714</v>
      </c>
      <c r="G166" s="69" t="s">
        <v>2715</v>
      </c>
      <c r="H166" s="69" t="s">
        <v>2716</v>
      </c>
      <c r="I166" s="55" t="s">
        <v>2717</v>
      </c>
      <c r="J166" s="55">
        <v>10</v>
      </c>
      <c r="K166" s="36" t="s">
        <v>909</v>
      </c>
      <c r="L166" s="55">
        <v>20</v>
      </c>
      <c r="M166" s="55">
        <v>1</v>
      </c>
      <c r="N166" s="69"/>
      <c r="O166" s="55"/>
      <c r="P166" s="32"/>
    </row>
    <row r="167" spans="1:16" ht="14.1" customHeight="1">
      <c r="A167" s="32"/>
      <c r="B167" s="39">
        <v>151</v>
      </c>
      <c r="C167" s="31">
        <v>18</v>
      </c>
      <c r="D167" s="69" t="s">
        <v>2718</v>
      </c>
      <c r="E167" s="69" t="s">
        <v>435</v>
      </c>
      <c r="F167" s="69" t="s">
        <v>2719</v>
      </c>
      <c r="G167" s="69" t="s">
        <v>2720</v>
      </c>
      <c r="H167" s="69" t="s">
        <v>2721</v>
      </c>
      <c r="I167" s="55" t="s">
        <v>2722</v>
      </c>
      <c r="J167" s="55">
        <v>10</v>
      </c>
      <c r="K167" s="36" t="s">
        <v>909</v>
      </c>
      <c r="L167" s="55">
        <v>5</v>
      </c>
      <c r="M167" s="55">
        <v>1</v>
      </c>
      <c r="N167" s="69"/>
      <c r="O167" s="69"/>
      <c r="P167" s="32"/>
    </row>
    <row r="168" spans="1:16" ht="14.1" customHeight="1">
      <c r="A168" s="32"/>
      <c r="B168" s="188" t="s">
        <v>174</v>
      </c>
      <c r="C168" s="188"/>
      <c r="D168" s="188"/>
      <c r="E168" s="188"/>
      <c r="F168" s="188"/>
      <c r="G168" s="188"/>
      <c r="H168" s="188"/>
      <c r="I168" s="43"/>
      <c r="J168" s="39">
        <f>SUM(J150:J167)</f>
        <v>313.95999999999992</v>
      </c>
      <c r="K168" s="39">
        <f t="shared" ref="K168:P168" si="4">SUM(K150:K167)</f>
        <v>0</v>
      </c>
      <c r="L168" s="39">
        <f t="shared" si="4"/>
        <v>388</v>
      </c>
      <c r="M168" s="39">
        <f t="shared" si="4"/>
        <v>15</v>
      </c>
      <c r="N168" s="39">
        <f t="shared" si="4"/>
        <v>3</v>
      </c>
      <c r="O168" s="39">
        <f t="shared" si="4"/>
        <v>0</v>
      </c>
      <c r="P168" s="39">
        <f t="shared" si="4"/>
        <v>0</v>
      </c>
    </row>
    <row r="169" spans="1:16" ht="14.1" customHeight="1">
      <c r="A169" s="32"/>
      <c r="B169" s="180" t="s">
        <v>1103</v>
      </c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</row>
    <row r="170" spans="1:16" ht="14.1" customHeight="1">
      <c r="A170" s="32"/>
      <c r="B170" s="39">
        <v>152</v>
      </c>
      <c r="C170" s="31">
        <v>1</v>
      </c>
      <c r="D170" s="74" t="s">
        <v>2723</v>
      </c>
      <c r="E170" s="69" t="s">
        <v>345</v>
      </c>
      <c r="F170" s="69" t="s">
        <v>1768</v>
      </c>
      <c r="G170" s="69" t="s">
        <v>2724</v>
      </c>
      <c r="H170" s="69" t="s">
        <v>2725</v>
      </c>
      <c r="I170" s="55">
        <v>2013</v>
      </c>
      <c r="J170" s="55">
        <v>31.92</v>
      </c>
      <c r="K170" s="36" t="s">
        <v>909</v>
      </c>
      <c r="L170" s="55">
        <v>25</v>
      </c>
      <c r="M170" s="55">
        <v>1</v>
      </c>
      <c r="N170" s="69"/>
      <c r="O170" s="32"/>
      <c r="P170" s="39"/>
    </row>
    <row r="171" spans="1:16" ht="14.1" customHeight="1">
      <c r="A171" s="32"/>
      <c r="B171" s="39">
        <v>153</v>
      </c>
      <c r="C171" s="31">
        <v>2</v>
      </c>
      <c r="D171" s="74" t="s">
        <v>2723</v>
      </c>
      <c r="E171" s="69" t="s">
        <v>1784</v>
      </c>
      <c r="F171" s="69" t="s">
        <v>2237</v>
      </c>
      <c r="G171" s="69" t="s">
        <v>2726</v>
      </c>
      <c r="H171" s="69" t="s">
        <v>2727</v>
      </c>
      <c r="I171" s="55">
        <v>2013</v>
      </c>
      <c r="J171" s="55">
        <v>55</v>
      </c>
      <c r="K171" s="36" t="s">
        <v>909</v>
      </c>
      <c r="L171" s="55">
        <v>35</v>
      </c>
      <c r="M171" s="55">
        <v>1</v>
      </c>
      <c r="N171" s="69"/>
      <c r="O171" s="32"/>
      <c r="P171" s="39"/>
    </row>
    <row r="172" spans="1:16" ht="14.1" customHeight="1">
      <c r="A172" s="32"/>
      <c r="B172" s="39">
        <v>154</v>
      </c>
      <c r="C172" s="31">
        <v>3</v>
      </c>
      <c r="D172" s="74" t="s">
        <v>2723</v>
      </c>
      <c r="E172" s="69" t="s">
        <v>2728</v>
      </c>
      <c r="F172" s="69" t="s">
        <v>2729</v>
      </c>
      <c r="G172" s="69" t="s">
        <v>2730</v>
      </c>
      <c r="H172" s="69" t="s">
        <v>233</v>
      </c>
      <c r="I172" s="55">
        <v>2013</v>
      </c>
      <c r="J172" s="55">
        <v>27.6</v>
      </c>
      <c r="K172" s="36" t="s">
        <v>909</v>
      </c>
      <c r="L172" s="55">
        <v>30</v>
      </c>
      <c r="M172" s="55">
        <v>1</v>
      </c>
      <c r="N172" s="69"/>
      <c r="O172" s="32"/>
      <c r="P172" s="39"/>
    </row>
    <row r="173" spans="1:16" ht="14.1" customHeight="1">
      <c r="A173" s="32"/>
      <c r="B173" s="39">
        <v>155</v>
      </c>
      <c r="C173" s="31">
        <v>4</v>
      </c>
      <c r="D173" s="74" t="s">
        <v>2723</v>
      </c>
      <c r="E173" s="69" t="s">
        <v>608</v>
      </c>
      <c r="F173" s="69" t="s">
        <v>2731</v>
      </c>
      <c r="G173" s="69" t="s">
        <v>2732</v>
      </c>
      <c r="H173" s="69" t="s">
        <v>408</v>
      </c>
      <c r="I173" s="55">
        <v>2013</v>
      </c>
      <c r="J173" s="55">
        <v>49.5</v>
      </c>
      <c r="K173" s="36" t="s">
        <v>909</v>
      </c>
      <c r="L173" s="55">
        <v>33</v>
      </c>
      <c r="M173" s="55">
        <v>1</v>
      </c>
      <c r="N173" s="69"/>
      <c r="O173" s="32"/>
      <c r="P173" s="39"/>
    </row>
    <row r="174" spans="1:16" ht="14.1" customHeight="1">
      <c r="A174" s="32"/>
      <c r="B174" s="39">
        <v>156</v>
      </c>
      <c r="C174" s="31">
        <v>5</v>
      </c>
      <c r="D174" s="74" t="s">
        <v>2723</v>
      </c>
      <c r="E174" s="69" t="s">
        <v>380</v>
      </c>
      <c r="F174" s="69" t="s">
        <v>1778</v>
      </c>
      <c r="G174" s="69" t="s">
        <v>211</v>
      </c>
      <c r="H174" s="69" t="s">
        <v>1768</v>
      </c>
      <c r="I174" s="55">
        <v>2013</v>
      </c>
      <c r="J174" s="55">
        <v>37.5</v>
      </c>
      <c r="K174" s="36" t="s">
        <v>909</v>
      </c>
      <c r="L174" s="55">
        <v>33</v>
      </c>
      <c r="M174" s="55">
        <v>1</v>
      </c>
      <c r="N174" s="69"/>
      <c r="O174" s="32"/>
      <c r="P174" s="39"/>
    </row>
    <row r="175" spans="1:16" ht="14.1" customHeight="1">
      <c r="A175" s="32"/>
      <c r="B175" s="39">
        <v>157</v>
      </c>
      <c r="C175" s="31">
        <v>6</v>
      </c>
      <c r="D175" s="74" t="s">
        <v>2723</v>
      </c>
      <c r="E175" s="69" t="s">
        <v>548</v>
      </c>
      <c r="F175" s="69" t="s">
        <v>2733</v>
      </c>
      <c r="G175" s="69" t="s">
        <v>2544</v>
      </c>
      <c r="H175" s="69" t="s">
        <v>221</v>
      </c>
      <c r="I175" s="55">
        <v>2013</v>
      </c>
      <c r="J175" s="55">
        <v>38.5</v>
      </c>
      <c r="K175" s="36" t="s">
        <v>909</v>
      </c>
      <c r="L175" s="55">
        <v>38</v>
      </c>
      <c r="M175" s="55">
        <v>1</v>
      </c>
      <c r="N175" s="69"/>
      <c r="O175" s="32"/>
      <c r="P175" s="39"/>
    </row>
    <row r="176" spans="1:16" ht="14.1" customHeight="1">
      <c r="A176" s="32"/>
      <c r="B176" s="39">
        <v>158</v>
      </c>
      <c r="C176" s="31">
        <v>7</v>
      </c>
      <c r="D176" s="74" t="s">
        <v>2723</v>
      </c>
      <c r="E176" s="69" t="s">
        <v>2734</v>
      </c>
      <c r="F176" s="69" t="s">
        <v>2735</v>
      </c>
      <c r="G176" s="69" t="s">
        <v>2736</v>
      </c>
      <c r="H176" s="69" t="s">
        <v>2737</v>
      </c>
      <c r="I176" s="55">
        <v>2013</v>
      </c>
      <c r="J176" s="55">
        <v>25.5</v>
      </c>
      <c r="K176" s="36" t="s">
        <v>909</v>
      </c>
      <c r="L176" s="55">
        <v>29</v>
      </c>
      <c r="M176" s="55">
        <v>1</v>
      </c>
      <c r="N176" s="69"/>
      <c r="O176" s="32"/>
      <c r="P176" s="39"/>
    </row>
    <row r="177" spans="1:16" ht="14.1" customHeight="1">
      <c r="A177" s="32"/>
      <c r="B177" s="39">
        <v>159</v>
      </c>
      <c r="C177" s="31">
        <v>8</v>
      </c>
      <c r="D177" s="74" t="s">
        <v>2475</v>
      </c>
      <c r="E177" s="69" t="s">
        <v>2738</v>
      </c>
      <c r="F177" s="69" t="s">
        <v>2231</v>
      </c>
      <c r="G177" s="69" t="s">
        <v>2113</v>
      </c>
      <c r="H177" s="69" t="s">
        <v>2739</v>
      </c>
      <c r="I177" s="55">
        <v>1979</v>
      </c>
      <c r="J177" s="55">
        <v>13</v>
      </c>
      <c r="K177" s="36" t="s">
        <v>909</v>
      </c>
      <c r="L177" s="55">
        <v>59</v>
      </c>
      <c r="M177" s="55">
        <v>1</v>
      </c>
      <c r="N177" s="69"/>
      <c r="O177" s="32"/>
      <c r="P177" s="39"/>
    </row>
    <row r="178" spans="1:16" ht="14.1" customHeight="1">
      <c r="A178" s="32"/>
      <c r="B178" s="39">
        <v>160</v>
      </c>
      <c r="C178" s="31">
        <v>9</v>
      </c>
      <c r="D178" s="74" t="s">
        <v>2475</v>
      </c>
      <c r="E178" s="69" t="s">
        <v>2740</v>
      </c>
      <c r="F178" s="69" t="s">
        <v>261</v>
      </c>
      <c r="G178" s="69" t="s">
        <v>2741</v>
      </c>
      <c r="H178" s="69" t="s">
        <v>2742</v>
      </c>
      <c r="I178" s="55">
        <v>1985</v>
      </c>
      <c r="J178" s="55">
        <v>28</v>
      </c>
      <c r="K178" s="36" t="s">
        <v>909</v>
      </c>
      <c r="L178" s="55">
        <v>55</v>
      </c>
      <c r="M178" s="55">
        <v>1</v>
      </c>
      <c r="N178" s="55"/>
      <c r="O178" s="32"/>
      <c r="P178" s="39"/>
    </row>
    <row r="179" spans="1:16" ht="14.1" customHeight="1">
      <c r="A179" s="32"/>
      <c r="B179" s="39">
        <v>161</v>
      </c>
      <c r="C179" s="31">
        <v>10</v>
      </c>
      <c r="D179" s="69" t="s">
        <v>236</v>
      </c>
      <c r="E179" s="69" t="s">
        <v>2743</v>
      </c>
      <c r="F179" s="69" t="s">
        <v>2744</v>
      </c>
      <c r="G179" s="69" t="s">
        <v>2716</v>
      </c>
      <c r="H179" s="69" t="s">
        <v>2543</v>
      </c>
      <c r="I179" s="55">
        <v>2013</v>
      </c>
      <c r="J179" s="55">
        <v>371</v>
      </c>
      <c r="K179" s="36" t="s">
        <v>909</v>
      </c>
      <c r="L179" s="55">
        <v>207</v>
      </c>
      <c r="M179" s="55">
        <v>1</v>
      </c>
      <c r="N179" s="69"/>
      <c r="O179" s="32"/>
      <c r="P179" s="39"/>
    </row>
    <row r="180" spans="1:16" ht="14.1" customHeight="1">
      <c r="A180" s="32"/>
      <c r="B180" s="39">
        <v>162</v>
      </c>
      <c r="C180" s="31">
        <v>11</v>
      </c>
      <c r="D180" s="69" t="s">
        <v>2745</v>
      </c>
      <c r="E180" s="69" t="s">
        <v>2746</v>
      </c>
      <c r="F180" s="69" t="s">
        <v>2747</v>
      </c>
      <c r="G180" s="69" t="s">
        <v>2748</v>
      </c>
      <c r="H180" s="69" t="s">
        <v>339</v>
      </c>
      <c r="I180" s="55">
        <v>1979</v>
      </c>
      <c r="J180" s="55">
        <v>70</v>
      </c>
      <c r="K180" s="36" t="s">
        <v>909</v>
      </c>
      <c r="L180" s="55">
        <v>21</v>
      </c>
      <c r="M180" s="69"/>
      <c r="N180" s="55">
        <v>1</v>
      </c>
      <c r="O180" s="32"/>
      <c r="P180" s="39"/>
    </row>
    <row r="181" spans="1:16" ht="14.1" customHeight="1">
      <c r="A181" s="32"/>
      <c r="B181" s="39">
        <v>163</v>
      </c>
      <c r="C181" s="31">
        <v>12</v>
      </c>
      <c r="D181" s="69" t="s">
        <v>2745</v>
      </c>
      <c r="E181" s="69" t="s">
        <v>548</v>
      </c>
      <c r="F181" s="69" t="s">
        <v>2749</v>
      </c>
      <c r="G181" s="69" t="s">
        <v>2750</v>
      </c>
      <c r="H181" s="69" t="s">
        <v>2751</v>
      </c>
      <c r="I181" s="55">
        <v>1979</v>
      </c>
      <c r="J181" s="55">
        <v>100</v>
      </c>
      <c r="K181" s="36" t="s">
        <v>909</v>
      </c>
      <c r="L181" s="55">
        <v>36</v>
      </c>
      <c r="M181" s="69"/>
      <c r="N181" s="55">
        <v>1</v>
      </c>
      <c r="O181" s="32"/>
      <c r="P181" s="39"/>
    </row>
    <row r="182" spans="1:16" ht="14.1" customHeight="1">
      <c r="A182" s="32"/>
      <c r="B182" s="39">
        <v>164</v>
      </c>
      <c r="C182" s="31">
        <v>13</v>
      </c>
      <c r="D182" s="69" t="s">
        <v>2745</v>
      </c>
      <c r="E182" s="69" t="s">
        <v>2443</v>
      </c>
      <c r="F182" s="69" t="s">
        <v>2752</v>
      </c>
      <c r="G182" s="69" t="s">
        <v>2240</v>
      </c>
      <c r="H182" s="69" t="s">
        <v>2753</v>
      </c>
      <c r="I182" s="55">
        <v>1979</v>
      </c>
      <c r="J182" s="55">
        <v>61</v>
      </c>
      <c r="K182" s="36" t="s">
        <v>909</v>
      </c>
      <c r="L182" s="55">
        <v>39</v>
      </c>
      <c r="M182" s="55">
        <v>1</v>
      </c>
      <c r="N182" s="55"/>
      <c r="O182" s="32"/>
      <c r="P182" s="39"/>
    </row>
    <row r="183" spans="1:16" ht="14.1" customHeight="1">
      <c r="A183" s="32"/>
      <c r="B183" s="39">
        <v>165</v>
      </c>
      <c r="C183" s="31">
        <v>14</v>
      </c>
      <c r="D183" s="69" t="s">
        <v>2745</v>
      </c>
      <c r="E183" s="69" t="s">
        <v>2754</v>
      </c>
      <c r="F183" s="69" t="s">
        <v>2755</v>
      </c>
      <c r="G183" s="69" t="s">
        <v>2756</v>
      </c>
      <c r="H183" s="69" t="s">
        <v>2757</v>
      </c>
      <c r="I183" s="55">
        <v>2011</v>
      </c>
      <c r="J183" s="55">
        <v>10</v>
      </c>
      <c r="K183" s="36" t="s">
        <v>909</v>
      </c>
      <c r="L183" s="55">
        <v>30</v>
      </c>
      <c r="M183" s="55">
        <v>1</v>
      </c>
      <c r="N183" s="55"/>
      <c r="O183" s="32"/>
      <c r="P183" s="39"/>
    </row>
    <row r="184" spans="1:16" ht="14.1" customHeight="1">
      <c r="A184" s="32"/>
      <c r="B184" s="39">
        <v>166</v>
      </c>
      <c r="C184" s="31">
        <v>15</v>
      </c>
      <c r="D184" s="69" t="s">
        <v>2745</v>
      </c>
      <c r="E184" s="69" t="s">
        <v>2758</v>
      </c>
      <c r="F184" s="69" t="s">
        <v>2759</v>
      </c>
      <c r="G184" s="69" t="s">
        <v>451</v>
      </c>
      <c r="H184" s="69" t="s">
        <v>2760</v>
      </c>
      <c r="I184" s="55">
        <v>2010</v>
      </c>
      <c r="J184" s="55">
        <v>15</v>
      </c>
      <c r="K184" s="36" t="s">
        <v>909</v>
      </c>
      <c r="L184" s="55">
        <v>41</v>
      </c>
      <c r="M184" s="55">
        <v>1</v>
      </c>
      <c r="N184" s="69"/>
      <c r="O184" s="32"/>
      <c r="P184" s="39"/>
    </row>
    <row r="185" spans="1:16" ht="14.1" customHeight="1">
      <c r="A185" s="32"/>
      <c r="B185" s="39">
        <v>167</v>
      </c>
      <c r="C185" s="31">
        <v>16</v>
      </c>
      <c r="D185" s="69" t="s">
        <v>2745</v>
      </c>
      <c r="E185" s="69" t="s">
        <v>608</v>
      </c>
      <c r="F185" s="69" t="s">
        <v>2761</v>
      </c>
      <c r="G185" s="69" t="s">
        <v>567</v>
      </c>
      <c r="H185" s="69" t="s">
        <v>2762</v>
      </c>
      <c r="I185" s="55">
        <v>2012</v>
      </c>
      <c r="J185" s="55">
        <v>20</v>
      </c>
      <c r="K185" s="36" t="s">
        <v>909</v>
      </c>
      <c r="L185" s="55">
        <v>34</v>
      </c>
      <c r="M185" s="55">
        <v>1</v>
      </c>
      <c r="N185" s="32"/>
      <c r="O185" s="32"/>
      <c r="P185" s="39"/>
    </row>
    <row r="186" spans="1:16" ht="14.1" customHeight="1">
      <c r="A186" s="32"/>
      <c r="B186" s="39">
        <v>168</v>
      </c>
      <c r="C186" s="31">
        <v>17</v>
      </c>
      <c r="D186" s="69" t="s">
        <v>2745</v>
      </c>
      <c r="E186" s="69" t="s">
        <v>2763</v>
      </c>
      <c r="F186" s="69" t="s">
        <v>2764</v>
      </c>
      <c r="G186" s="69" t="s">
        <v>2765</v>
      </c>
      <c r="H186" s="69" t="s">
        <v>2766</v>
      </c>
      <c r="I186" s="55">
        <v>2012</v>
      </c>
      <c r="J186" s="55">
        <v>10</v>
      </c>
      <c r="K186" s="36" t="s">
        <v>909</v>
      </c>
      <c r="L186" s="55">
        <v>28</v>
      </c>
      <c r="M186" s="55">
        <v>1</v>
      </c>
      <c r="N186" s="32"/>
      <c r="O186" s="32"/>
      <c r="P186" s="39"/>
    </row>
    <row r="187" spans="1:16" ht="14.1" customHeight="1">
      <c r="A187" s="32"/>
      <c r="B187" s="39">
        <v>169</v>
      </c>
      <c r="C187" s="31">
        <v>18</v>
      </c>
      <c r="D187" s="69" t="s">
        <v>2745</v>
      </c>
      <c r="E187" s="69" t="s">
        <v>2767</v>
      </c>
      <c r="F187" s="69" t="s">
        <v>2749</v>
      </c>
      <c r="G187" s="69" t="s">
        <v>219</v>
      </c>
      <c r="H187" s="69" t="s">
        <v>378</v>
      </c>
      <c r="I187" s="55">
        <v>2021</v>
      </c>
      <c r="J187" s="55">
        <v>53</v>
      </c>
      <c r="K187" s="36" t="s">
        <v>909</v>
      </c>
      <c r="L187" s="55">
        <v>45</v>
      </c>
      <c r="M187" s="55">
        <v>1</v>
      </c>
      <c r="N187" s="32"/>
      <c r="O187" s="32"/>
      <c r="P187" s="39"/>
    </row>
    <row r="188" spans="1:16" ht="14.1" customHeight="1">
      <c r="A188" s="32"/>
      <c r="B188" s="39">
        <v>170</v>
      </c>
      <c r="C188" s="31">
        <v>19</v>
      </c>
      <c r="D188" s="69" t="s">
        <v>2745</v>
      </c>
      <c r="E188" s="69" t="s">
        <v>2768</v>
      </c>
      <c r="F188" s="69" t="s">
        <v>2708</v>
      </c>
      <c r="G188" s="69" t="s">
        <v>2769</v>
      </c>
      <c r="H188" s="69" t="s">
        <v>2770</v>
      </c>
      <c r="I188" s="55">
        <v>2021</v>
      </c>
      <c r="J188" s="55">
        <v>29.4</v>
      </c>
      <c r="K188" s="36" t="s">
        <v>909</v>
      </c>
      <c r="L188" s="55">
        <v>28</v>
      </c>
      <c r="M188" s="55">
        <v>1</v>
      </c>
      <c r="N188" s="32"/>
      <c r="O188" s="32"/>
      <c r="P188" s="39"/>
    </row>
    <row r="189" spans="1:16" ht="14.1" customHeight="1">
      <c r="A189" s="32"/>
      <c r="B189" s="39">
        <v>171</v>
      </c>
      <c r="C189" s="31">
        <v>20</v>
      </c>
      <c r="D189" s="69" t="s">
        <v>2745</v>
      </c>
      <c r="E189" s="69" t="s">
        <v>2772</v>
      </c>
      <c r="F189" s="69" t="s">
        <v>2773</v>
      </c>
      <c r="G189" s="69" t="s">
        <v>2774</v>
      </c>
      <c r="H189" s="69" t="s">
        <v>2775</v>
      </c>
      <c r="I189" s="55">
        <v>2021</v>
      </c>
      <c r="J189" s="43">
        <v>25.9</v>
      </c>
      <c r="K189" s="36" t="s">
        <v>909</v>
      </c>
      <c r="L189" s="55">
        <v>21</v>
      </c>
      <c r="M189" s="55">
        <v>1</v>
      </c>
      <c r="N189" s="32"/>
      <c r="O189" s="32"/>
      <c r="P189" s="39"/>
    </row>
    <row r="190" spans="1:16" ht="14.1" customHeight="1">
      <c r="A190" s="32"/>
      <c r="B190" s="188" t="s">
        <v>174</v>
      </c>
      <c r="C190" s="188"/>
      <c r="D190" s="188"/>
      <c r="E190" s="188"/>
      <c r="F190" s="188"/>
      <c r="G190" s="188"/>
      <c r="H190" s="188"/>
      <c r="I190" s="43"/>
      <c r="J190" s="39">
        <f>SUM(J170:J189)</f>
        <v>1071.8200000000002</v>
      </c>
      <c r="K190" s="39">
        <f t="shared" ref="K190:M190" si="5">SUM(K170:K189)</f>
        <v>0</v>
      </c>
      <c r="L190" s="39">
        <f t="shared" si="5"/>
        <v>867</v>
      </c>
      <c r="M190" s="39">
        <f t="shared" si="5"/>
        <v>18</v>
      </c>
      <c r="N190" s="39">
        <f t="shared" ref="N190" si="6">SUM(N170:N189)</f>
        <v>2</v>
      </c>
      <c r="O190" s="39">
        <f t="shared" ref="O190:P190" si="7">SUM(O170:O189)</f>
        <v>0</v>
      </c>
      <c r="P190" s="39">
        <f t="shared" si="7"/>
        <v>0</v>
      </c>
    </row>
    <row r="191" spans="1:16" ht="14.1" customHeight="1">
      <c r="A191" s="32"/>
      <c r="B191" s="180" t="s">
        <v>580</v>
      </c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</row>
    <row r="192" spans="1:16" ht="14.1" customHeight="1">
      <c r="A192" s="32"/>
      <c r="B192" s="39">
        <v>172</v>
      </c>
      <c r="C192" s="31">
        <v>1</v>
      </c>
      <c r="D192" s="37" t="s">
        <v>581</v>
      </c>
      <c r="E192" s="65" t="s">
        <v>3207</v>
      </c>
      <c r="F192" s="65" t="s">
        <v>3208</v>
      </c>
      <c r="G192" s="65" t="s">
        <v>2403</v>
      </c>
      <c r="H192" s="65" t="s">
        <v>3209</v>
      </c>
      <c r="I192" s="58">
        <v>1995</v>
      </c>
      <c r="J192" s="39">
        <v>24</v>
      </c>
      <c r="K192" s="39" t="s">
        <v>623</v>
      </c>
      <c r="L192" s="39">
        <v>15</v>
      </c>
      <c r="M192" s="39"/>
      <c r="N192" s="39">
        <v>1</v>
      </c>
      <c r="O192" s="39"/>
      <c r="P192" s="39"/>
    </row>
    <row r="193" spans="1:16" ht="14.1" customHeight="1">
      <c r="A193" s="32"/>
      <c r="B193" s="39">
        <v>173</v>
      </c>
      <c r="C193" s="31">
        <v>2</v>
      </c>
      <c r="D193" s="37" t="s">
        <v>581</v>
      </c>
      <c r="E193" s="65" t="s">
        <v>3210</v>
      </c>
      <c r="F193" s="65" t="s">
        <v>397</v>
      </c>
      <c r="G193" s="65" t="s">
        <v>2050</v>
      </c>
      <c r="H193" s="65" t="s">
        <v>183</v>
      </c>
      <c r="I193" s="58">
        <v>2010</v>
      </c>
      <c r="J193" s="39">
        <v>24</v>
      </c>
      <c r="K193" s="39" t="s">
        <v>623</v>
      </c>
      <c r="L193" s="39">
        <v>25</v>
      </c>
      <c r="M193" s="39"/>
      <c r="N193" s="39">
        <v>1</v>
      </c>
      <c r="O193" s="39"/>
      <c r="P193" s="39"/>
    </row>
    <row r="194" spans="1:16" ht="14.1" customHeight="1">
      <c r="A194" s="32"/>
      <c r="B194" s="39">
        <v>174</v>
      </c>
      <c r="C194" s="31">
        <v>3</v>
      </c>
      <c r="D194" s="37" t="s">
        <v>581</v>
      </c>
      <c r="E194" s="65" t="s">
        <v>259</v>
      </c>
      <c r="F194" s="65" t="s">
        <v>611</v>
      </c>
      <c r="G194" s="65" t="s">
        <v>3211</v>
      </c>
      <c r="H194" s="65" t="s">
        <v>205</v>
      </c>
      <c r="I194" s="58">
        <v>1995</v>
      </c>
      <c r="J194" s="39">
        <v>32</v>
      </c>
      <c r="K194" s="39" t="s">
        <v>623</v>
      </c>
      <c r="L194" s="39">
        <v>26</v>
      </c>
      <c r="M194" s="39"/>
      <c r="N194" s="39">
        <v>1</v>
      </c>
      <c r="O194" s="39"/>
      <c r="P194" s="39"/>
    </row>
    <row r="195" spans="1:16" ht="14.1" customHeight="1">
      <c r="A195" s="32"/>
      <c r="B195" s="39">
        <v>175</v>
      </c>
      <c r="C195" s="31">
        <v>4</v>
      </c>
      <c r="D195" s="37" t="s">
        <v>582</v>
      </c>
      <c r="E195" s="65" t="s">
        <v>194</v>
      </c>
      <c r="F195" s="65" t="s">
        <v>3212</v>
      </c>
      <c r="G195" s="65" t="s">
        <v>3212</v>
      </c>
      <c r="H195" s="65" t="s">
        <v>3213</v>
      </c>
      <c r="I195" s="58">
        <v>1982</v>
      </c>
      <c r="J195" s="58">
        <v>20</v>
      </c>
      <c r="K195" s="39" t="s">
        <v>623</v>
      </c>
      <c r="L195" s="39">
        <v>38</v>
      </c>
      <c r="M195" s="39"/>
      <c r="N195" s="39">
        <v>1</v>
      </c>
      <c r="O195" s="39"/>
      <c r="P195" s="39"/>
    </row>
    <row r="196" spans="1:16" ht="14.1" customHeight="1">
      <c r="A196" s="32"/>
      <c r="B196" s="39">
        <v>176</v>
      </c>
      <c r="C196" s="31">
        <v>5</v>
      </c>
      <c r="D196" s="37" t="s">
        <v>582</v>
      </c>
      <c r="E196" s="65" t="s">
        <v>182</v>
      </c>
      <c r="F196" s="65" t="s">
        <v>3214</v>
      </c>
      <c r="G196" s="65" t="s">
        <v>3215</v>
      </c>
      <c r="H196" s="65" t="s">
        <v>3119</v>
      </c>
      <c r="I196" s="58">
        <v>1983</v>
      </c>
      <c r="J196" s="58">
        <v>36</v>
      </c>
      <c r="K196" s="39" t="s">
        <v>623</v>
      </c>
      <c r="L196" s="39">
        <v>41</v>
      </c>
      <c r="M196" s="39"/>
      <c r="N196" s="39">
        <v>1</v>
      </c>
      <c r="O196" s="39"/>
      <c r="P196" s="39"/>
    </row>
    <row r="197" spans="1:16" ht="14.1" customHeight="1">
      <c r="A197" s="32"/>
      <c r="B197" s="39">
        <v>177</v>
      </c>
      <c r="C197" s="31">
        <v>6</v>
      </c>
      <c r="D197" s="37" t="s">
        <v>582</v>
      </c>
      <c r="E197" s="65" t="s">
        <v>2583</v>
      </c>
      <c r="F197" s="65" t="s">
        <v>3216</v>
      </c>
      <c r="G197" s="65" t="s">
        <v>3217</v>
      </c>
      <c r="H197" s="65" t="s">
        <v>3218</v>
      </c>
      <c r="I197" s="58">
        <v>1983</v>
      </c>
      <c r="J197" s="39">
        <v>20.7</v>
      </c>
      <c r="K197" s="39" t="s">
        <v>623</v>
      </c>
      <c r="L197" s="39">
        <v>24</v>
      </c>
      <c r="M197" s="39"/>
      <c r="N197" s="39">
        <v>1</v>
      </c>
      <c r="O197" s="39"/>
      <c r="P197" s="39"/>
    </row>
    <row r="198" spans="1:16" ht="14.1" customHeight="1">
      <c r="A198" s="32"/>
      <c r="B198" s="39">
        <v>178</v>
      </c>
      <c r="C198" s="31">
        <v>7</v>
      </c>
      <c r="D198" s="37" t="s">
        <v>582</v>
      </c>
      <c r="E198" s="65" t="s">
        <v>1832</v>
      </c>
      <c r="F198" s="65" t="s">
        <v>3219</v>
      </c>
      <c r="G198" s="65" t="s">
        <v>3220</v>
      </c>
      <c r="H198" s="65" t="s">
        <v>3221</v>
      </c>
      <c r="I198" s="58">
        <v>1983</v>
      </c>
      <c r="J198" s="39">
        <v>23.5</v>
      </c>
      <c r="K198" s="39" t="s">
        <v>623</v>
      </c>
      <c r="L198" s="39">
        <v>19</v>
      </c>
      <c r="M198" s="39"/>
      <c r="N198" s="39">
        <v>1</v>
      </c>
      <c r="O198" s="39"/>
      <c r="P198" s="39"/>
    </row>
    <row r="199" spans="1:16" ht="14.1" customHeight="1">
      <c r="A199" s="32"/>
      <c r="B199" s="39">
        <v>179</v>
      </c>
      <c r="C199" s="31">
        <v>8</v>
      </c>
      <c r="D199" s="37" t="s">
        <v>582</v>
      </c>
      <c r="E199" s="65" t="s">
        <v>3222</v>
      </c>
      <c r="F199" s="65" t="s">
        <v>3223</v>
      </c>
      <c r="G199" s="65" t="s">
        <v>3224</v>
      </c>
      <c r="H199" s="65" t="s">
        <v>3225</v>
      </c>
      <c r="I199" s="58">
        <v>1983</v>
      </c>
      <c r="J199" s="39">
        <v>21</v>
      </c>
      <c r="K199" s="39" t="s">
        <v>623</v>
      </c>
      <c r="L199" s="39">
        <v>28</v>
      </c>
      <c r="M199" s="39"/>
      <c r="N199" s="39">
        <v>1</v>
      </c>
      <c r="O199" s="39"/>
      <c r="P199" s="39"/>
    </row>
    <row r="200" spans="1:16" ht="14.1" customHeight="1">
      <c r="A200" s="32"/>
      <c r="B200" s="39">
        <v>180</v>
      </c>
      <c r="C200" s="31">
        <v>9</v>
      </c>
      <c r="D200" s="37" t="s">
        <v>582</v>
      </c>
      <c r="E200" s="46" t="s">
        <v>552</v>
      </c>
      <c r="F200" s="46" t="s">
        <v>3226</v>
      </c>
      <c r="G200" s="46" t="s">
        <v>3227</v>
      </c>
      <c r="H200" s="46" t="s">
        <v>3228</v>
      </c>
      <c r="I200" s="58">
        <v>1982</v>
      </c>
      <c r="J200" s="58">
        <v>20</v>
      </c>
      <c r="K200" s="39" t="s">
        <v>623</v>
      </c>
      <c r="L200" s="39">
        <v>21</v>
      </c>
      <c r="M200" s="39"/>
      <c r="N200" s="39">
        <v>1</v>
      </c>
      <c r="O200" s="39"/>
      <c r="P200" s="39"/>
    </row>
    <row r="201" spans="1:16" ht="14.1" customHeight="1">
      <c r="A201" s="32"/>
      <c r="B201" s="39">
        <v>181</v>
      </c>
      <c r="C201" s="31">
        <v>10</v>
      </c>
      <c r="D201" s="37" t="s">
        <v>987</v>
      </c>
      <c r="E201" s="65" t="s">
        <v>446</v>
      </c>
      <c r="F201" s="65" t="s">
        <v>3229</v>
      </c>
      <c r="G201" s="65" t="s">
        <v>223</v>
      </c>
      <c r="H201" s="65" t="s">
        <v>3230</v>
      </c>
      <c r="I201" s="58">
        <v>1995</v>
      </c>
      <c r="J201" s="39">
        <v>48</v>
      </c>
      <c r="K201" s="39" t="s">
        <v>623</v>
      </c>
      <c r="L201" s="39">
        <v>24</v>
      </c>
      <c r="M201" s="39"/>
      <c r="N201" s="39">
        <v>1</v>
      </c>
      <c r="O201" s="39"/>
      <c r="P201" s="39"/>
    </row>
    <row r="202" spans="1:16" ht="14.1" customHeight="1">
      <c r="A202" s="32"/>
      <c r="B202" s="39">
        <v>182</v>
      </c>
      <c r="C202" s="31">
        <v>11</v>
      </c>
      <c r="D202" s="37" t="s">
        <v>987</v>
      </c>
      <c r="E202" s="65" t="s">
        <v>3231</v>
      </c>
      <c r="F202" s="65" t="s">
        <v>3232</v>
      </c>
      <c r="G202" s="65" t="s">
        <v>3233</v>
      </c>
      <c r="H202" s="65" t="s">
        <v>3234</v>
      </c>
      <c r="I202" s="58">
        <v>2001</v>
      </c>
      <c r="J202" s="39">
        <v>40.700000000000003</v>
      </c>
      <c r="K202" s="39" t="s">
        <v>623</v>
      </c>
      <c r="L202" s="39">
        <v>35</v>
      </c>
      <c r="M202" s="39">
        <v>1</v>
      </c>
      <c r="N202" s="39"/>
      <c r="O202" s="39"/>
      <c r="P202" s="39"/>
    </row>
    <row r="203" spans="1:16" ht="14.1" customHeight="1">
      <c r="A203" s="32"/>
      <c r="B203" s="39">
        <v>183</v>
      </c>
      <c r="C203" s="31">
        <v>12</v>
      </c>
      <c r="D203" s="37" t="s">
        <v>987</v>
      </c>
      <c r="E203" s="37" t="s">
        <v>933</v>
      </c>
      <c r="F203" s="65" t="s">
        <v>3235</v>
      </c>
      <c r="G203" s="65" t="s">
        <v>3236</v>
      </c>
      <c r="H203" s="65" t="s">
        <v>924</v>
      </c>
      <c r="I203" s="58">
        <v>2022</v>
      </c>
      <c r="J203" s="39">
        <v>16</v>
      </c>
      <c r="K203" s="39" t="s">
        <v>623</v>
      </c>
      <c r="L203" s="39">
        <v>16</v>
      </c>
      <c r="M203" s="39">
        <v>1</v>
      </c>
      <c r="N203" s="39"/>
      <c r="O203" s="39"/>
      <c r="P203" s="39"/>
    </row>
    <row r="204" spans="1:16" ht="14.1" customHeight="1">
      <c r="A204" s="32"/>
      <c r="B204" s="39">
        <v>184</v>
      </c>
      <c r="C204" s="31">
        <v>13</v>
      </c>
      <c r="D204" s="37" t="s">
        <v>583</v>
      </c>
      <c r="E204" s="65" t="s">
        <v>520</v>
      </c>
      <c r="F204" s="46" t="s">
        <v>3237</v>
      </c>
      <c r="G204" s="65" t="s">
        <v>3238</v>
      </c>
      <c r="H204" s="65" t="s">
        <v>3239</v>
      </c>
      <c r="I204" s="58">
        <v>2009</v>
      </c>
      <c r="J204" s="39">
        <v>48</v>
      </c>
      <c r="K204" s="39" t="s">
        <v>623</v>
      </c>
      <c r="L204" s="39">
        <v>32</v>
      </c>
      <c r="M204" s="39"/>
      <c r="N204" s="39">
        <v>1</v>
      </c>
      <c r="O204" s="39"/>
      <c r="P204" s="39"/>
    </row>
    <row r="205" spans="1:16" ht="14.1" customHeight="1">
      <c r="A205" s="32"/>
      <c r="B205" s="39">
        <v>185</v>
      </c>
      <c r="C205" s="31">
        <v>14</v>
      </c>
      <c r="D205" s="37" t="s">
        <v>988</v>
      </c>
      <c r="E205" s="65" t="s">
        <v>3240</v>
      </c>
      <c r="F205" s="65" t="s">
        <v>3241</v>
      </c>
      <c r="G205" s="65" t="s">
        <v>3242</v>
      </c>
      <c r="H205" s="65" t="s">
        <v>3243</v>
      </c>
      <c r="I205" s="58">
        <v>2021</v>
      </c>
      <c r="J205" s="58">
        <v>17</v>
      </c>
      <c r="K205" s="39" t="s">
        <v>623</v>
      </c>
      <c r="L205" s="39">
        <v>21</v>
      </c>
      <c r="M205" s="39">
        <v>1</v>
      </c>
      <c r="N205" s="39"/>
      <c r="O205" s="39"/>
      <c r="P205" s="39"/>
    </row>
    <row r="206" spans="1:16" ht="14.1" customHeight="1">
      <c r="A206" s="32"/>
      <c r="B206" s="39">
        <v>186</v>
      </c>
      <c r="C206" s="31">
        <v>15</v>
      </c>
      <c r="D206" s="37" t="s">
        <v>988</v>
      </c>
      <c r="E206" s="65" t="s">
        <v>3244</v>
      </c>
      <c r="F206" s="65" t="s">
        <v>3245</v>
      </c>
      <c r="G206" s="65" t="s">
        <v>3246</v>
      </c>
      <c r="H206" s="65" t="s">
        <v>228</v>
      </c>
      <c r="I206" s="58">
        <v>2020</v>
      </c>
      <c r="J206" s="58">
        <v>15.5</v>
      </c>
      <c r="K206" s="39" t="s">
        <v>623</v>
      </c>
      <c r="L206" s="39">
        <v>28</v>
      </c>
      <c r="M206" s="39">
        <v>1</v>
      </c>
      <c r="N206" s="39"/>
      <c r="O206" s="39"/>
      <c r="P206" s="39"/>
    </row>
    <row r="207" spans="1:16" ht="14.1" customHeight="1">
      <c r="A207" s="32"/>
      <c r="B207" s="39">
        <v>187</v>
      </c>
      <c r="C207" s="31">
        <v>16</v>
      </c>
      <c r="D207" s="37" t="s">
        <v>988</v>
      </c>
      <c r="E207" s="65" t="s">
        <v>3247</v>
      </c>
      <c r="F207" s="65" t="s">
        <v>3248</v>
      </c>
      <c r="G207" s="65" t="s">
        <v>2735</v>
      </c>
      <c r="H207" s="65" t="s">
        <v>3243</v>
      </c>
      <c r="I207" s="58">
        <v>2020</v>
      </c>
      <c r="J207" s="58">
        <v>10</v>
      </c>
      <c r="K207" s="39" t="s">
        <v>623</v>
      </c>
      <c r="L207" s="39">
        <v>12</v>
      </c>
      <c r="M207" s="39">
        <v>1</v>
      </c>
      <c r="N207" s="39"/>
      <c r="O207" s="39"/>
      <c r="P207" s="39"/>
    </row>
    <row r="208" spans="1:16" ht="14.1" customHeight="1">
      <c r="A208" s="32"/>
      <c r="B208" s="39">
        <v>188</v>
      </c>
      <c r="C208" s="31">
        <v>17</v>
      </c>
      <c r="D208" s="37" t="s">
        <v>988</v>
      </c>
      <c r="E208" s="65" t="s">
        <v>2778</v>
      </c>
      <c r="F208" s="65" t="s">
        <v>2735</v>
      </c>
      <c r="G208" s="65" t="s">
        <v>3249</v>
      </c>
      <c r="H208" s="65" t="s">
        <v>3250</v>
      </c>
      <c r="I208" s="58">
        <v>2020</v>
      </c>
      <c r="J208" s="58">
        <v>12</v>
      </c>
      <c r="K208" s="39" t="s">
        <v>623</v>
      </c>
      <c r="L208" s="39">
        <v>20</v>
      </c>
      <c r="M208" s="39">
        <v>1</v>
      </c>
      <c r="N208" s="39"/>
      <c r="O208" s="39"/>
      <c r="P208" s="39"/>
    </row>
    <row r="209" spans="1:16" ht="14.1" customHeight="1">
      <c r="A209" s="32"/>
      <c r="B209" s="39">
        <v>189</v>
      </c>
      <c r="C209" s="31">
        <v>18</v>
      </c>
      <c r="D209" s="37" t="s">
        <v>988</v>
      </c>
      <c r="E209" s="65" t="s">
        <v>1655</v>
      </c>
      <c r="F209" s="65" t="s">
        <v>3251</v>
      </c>
      <c r="G209" s="65"/>
      <c r="H209" s="65"/>
      <c r="I209" s="58">
        <v>2014</v>
      </c>
      <c r="J209" s="58"/>
      <c r="K209" s="39" t="s">
        <v>623</v>
      </c>
      <c r="L209" s="39"/>
      <c r="M209" s="39">
        <v>1</v>
      </c>
      <c r="N209" s="39"/>
      <c r="O209" s="39"/>
      <c r="P209" s="39"/>
    </row>
    <row r="210" spans="1:16" ht="14.1" customHeight="1">
      <c r="A210" s="32"/>
      <c r="B210" s="39">
        <v>190</v>
      </c>
      <c r="C210" s="31">
        <v>19</v>
      </c>
      <c r="D210" s="37" t="s">
        <v>988</v>
      </c>
      <c r="E210" s="65" t="s">
        <v>3252</v>
      </c>
      <c r="F210" s="65" t="s">
        <v>3253</v>
      </c>
      <c r="G210" s="65"/>
      <c r="H210" s="65"/>
      <c r="I210" s="58">
        <v>2001</v>
      </c>
      <c r="J210" s="58"/>
      <c r="K210" s="39" t="s">
        <v>623</v>
      </c>
      <c r="L210" s="39"/>
      <c r="M210" s="39">
        <v>1</v>
      </c>
      <c r="N210" s="39"/>
      <c r="O210" s="39"/>
      <c r="P210" s="39"/>
    </row>
    <row r="211" spans="1:16" ht="14.1" customHeight="1">
      <c r="A211" s="32"/>
      <c r="B211" s="39">
        <v>191</v>
      </c>
      <c r="C211" s="31">
        <v>20</v>
      </c>
      <c r="D211" s="37" t="s">
        <v>988</v>
      </c>
      <c r="E211" s="65" t="s">
        <v>3254</v>
      </c>
      <c r="F211" s="65" t="s">
        <v>3255</v>
      </c>
      <c r="G211" s="65"/>
      <c r="H211" s="65"/>
      <c r="I211" s="58">
        <v>2002</v>
      </c>
      <c r="J211" s="58"/>
      <c r="K211" s="39" t="s">
        <v>623</v>
      </c>
      <c r="L211" s="39"/>
      <c r="M211" s="39">
        <v>1</v>
      </c>
      <c r="N211" s="39"/>
      <c r="O211" s="39"/>
      <c r="P211" s="39"/>
    </row>
    <row r="212" spans="1:16" ht="14.1" customHeight="1">
      <c r="A212" s="32"/>
      <c r="B212" s="39">
        <v>192</v>
      </c>
      <c r="C212" s="31">
        <v>21</v>
      </c>
      <c r="D212" s="37" t="s">
        <v>989</v>
      </c>
      <c r="E212" s="65" t="s">
        <v>3256</v>
      </c>
      <c r="F212" s="65" t="s">
        <v>2045</v>
      </c>
      <c r="G212" s="65" t="s">
        <v>3257</v>
      </c>
      <c r="H212" s="65" t="s">
        <v>3258</v>
      </c>
      <c r="I212" s="58">
        <v>2021</v>
      </c>
      <c r="J212" s="39">
        <v>12</v>
      </c>
      <c r="K212" s="39" t="s">
        <v>623</v>
      </c>
      <c r="L212" s="39">
        <v>12</v>
      </c>
      <c r="M212" s="39">
        <v>1</v>
      </c>
      <c r="N212" s="39"/>
      <c r="O212" s="39"/>
      <c r="P212" s="39"/>
    </row>
    <row r="213" spans="1:16" ht="14.1" customHeight="1">
      <c r="A213" s="32"/>
      <c r="B213" s="39">
        <v>193</v>
      </c>
      <c r="C213" s="31">
        <v>22</v>
      </c>
      <c r="D213" s="37" t="s">
        <v>990</v>
      </c>
      <c r="E213" s="65" t="s">
        <v>3259</v>
      </c>
      <c r="F213" s="46" t="s">
        <v>3260</v>
      </c>
      <c r="G213" s="65" t="s">
        <v>3261</v>
      </c>
      <c r="H213" s="65" t="s">
        <v>3262</v>
      </c>
      <c r="I213" s="58">
        <v>2011</v>
      </c>
      <c r="J213" s="39">
        <v>48</v>
      </c>
      <c r="K213" s="39" t="s">
        <v>623</v>
      </c>
      <c r="L213" s="39">
        <v>24</v>
      </c>
      <c r="M213" s="39"/>
      <c r="N213" s="39">
        <v>1</v>
      </c>
      <c r="O213" s="39"/>
      <c r="P213" s="39"/>
    </row>
    <row r="214" spans="1:16" ht="14.1" customHeight="1">
      <c r="A214" s="32"/>
      <c r="B214" s="39">
        <v>194</v>
      </c>
      <c r="C214" s="31">
        <v>23</v>
      </c>
      <c r="D214" s="37" t="s">
        <v>990</v>
      </c>
      <c r="E214" s="65" t="s">
        <v>512</v>
      </c>
      <c r="F214" s="65" t="s">
        <v>3263</v>
      </c>
      <c r="G214" s="65" t="s">
        <v>3264</v>
      </c>
      <c r="H214" s="65" t="s">
        <v>3265</v>
      </c>
      <c r="I214" s="58">
        <v>2002</v>
      </c>
      <c r="J214" s="39">
        <v>18</v>
      </c>
      <c r="K214" s="39" t="s">
        <v>623</v>
      </c>
      <c r="L214" s="39">
        <v>24</v>
      </c>
      <c r="M214" s="39"/>
      <c r="N214" s="39">
        <v>1</v>
      </c>
      <c r="O214" s="39"/>
      <c r="P214" s="39"/>
    </row>
    <row r="215" spans="1:16" ht="14.1" customHeight="1">
      <c r="A215" s="32"/>
      <c r="B215" s="39">
        <v>195</v>
      </c>
      <c r="C215" s="31">
        <v>24</v>
      </c>
      <c r="D215" s="37" t="s">
        <v>990</v>
      </c>
      <c r="E215" s="65" t="s">
        <v>991</v>
      </c>
      <c r="F215" s="65" t="s">
        <v>3266</v>
      </c>
      <c r="G215" s="65" t="s">
        <v>1768</v>
      </c>
      <c r="H215" s="65" t="s">
        <v>189</v>
      </c>
      <c r="I215" s="58">
        <v>1987</v>
      </c>
      <c r="J215" s="39">
        <v>69.5</v>
      </c>
      <c r="K215" s="39" t="s">
        <v>623</v>
      </c>
      <c r="L215" s="39">
        <v>22</v>
      </c>
      <c r="M215" s="39"/>
      <c r="N215" s="39">
        <v>1</v>
      </c>
      <c r="O215" s="39"/>
      <c r="P215" s="39"/>
    </row>
    <row r="216" spans="1:16" ht="14.1" customHeight="1">
      <c r="A216" s="32"/>
      <c r="B216" s="39">
        <v>196</v>
      </c>
      <c r="C216" s="31">
        <v>25</v>
      </c>
      <c r="D216" s="37" t="s">
        <v>990</v>
      </c>
      <c r="E216" s="65" t="s">
        <v>2652</v>
      </c>
      <c r="F216" s="65" t="s">
        <v>3267</v>
      </c>
      <c r="G216" s="65" t="s">
        <v>3268</v>
      </c>
      <c r="H216" s="65" t="s">
        <v>3269</v>
      </c>
      <c r="I216" s="58"/>
      <c r="J216" s="39">
        <v>35</v>
      </c>
      <c r="K216" s="39" t="s">
        <v>623</v>
      </c>
      <c r="L216" s="39">
        <v>23</v>
      </c>
      <c r="M216" s="39">
        <v>1</v>
      </c>
      <c r="N216" s="39"/>
      <c r="O216" s="39"/>
      <c r="P216" s="39"/>
    </row>
    <row r="217" spans="1:16" ht="14.1" customHeight="1">
      <c r="A217" s="32"/>
      <c r="B217" s="39">
        <v>197</v>
      </c>
      <c r="C217" s="31">
        <v>26</v>
      </c>
      <c r="D217" s="37" t="s">
        <v>992</v>
      </c>
      <c r="E217" s="65" t="s">
        <v>3270</v>
      </c>
      <c r="F217" s="65" t="s">
        <v>3271</v>
      </c>
      <c r="G217" s="65" t="s">
        <v>3272</v>
      </c>
      <c r="H217" s="65" t="s">
        <v>3258</v>
      </c>
      <c r="I217" s="58">
        <v>2010</v>
      </c>
      <c r="J217" s="39">
        <v>25</v>
      </c>
      <c r="K217" s="39" t="s">
        <v>623</v>
      </c>
      <c r="L217" s="39">
        <v>22</v>
      </c>
      <c r="M217" s="39"/>
      <c r="N217" s="39">
        <v>1</v>
      </c>
      <c r="O217" s="39"/>
      <c r="P217" s="39"/>
    </row>
    <row r="218" spans="1:16" ht="14.1" customHeight="1">
      <c r="A218" s="32"/>
      <c r="B218" s="39">
        <v>198</v>
      </c>
      <c r="C218" s="31">
        <v>27</v>
      </c>
      <c r="D218" s="37" t="s">
        <v>992</v>
      </c>
      <c r="E218" s="65" t="s">
        <v>552</v>
      </c>
      <c r="F218" s="65" t="s">
        <v>3273</v>
      </c>
      <c r="G218" s="65" t="s">
        <v>3269</v>
      </c>
      <c r="H218" s="65" t="s">
        <v>3274</v>
      </c>
      <c r="I218" s="58">
        <v>1985</v>
      </c>
      <c r="J218" s="39">
        <v>23</v>
      </c>
      <c r="K218" s="39" t="s">
        <v>623</v>
      </c>
      <c r="L218" s="39">
        <v>25</v>
      </c>
      <c r="M218" s="39"/>
      <c r="N218" s="39">
        <v>1</v>
      </c>
      <c r="O218" s="39"/>
      <c r="P218" s="39"/>
    </row>
    <row r="219" spans="1:16" ht="14.1" customHeight="1">
      <c r="A219" s="32"/>
      <c r="B219" s="39">
        <v>199</v>
      </c>
      <c r="C219" s="31">
        <v>28</v>
      </c>
      <c r="D219" s="37" t="s">
        <v>992</v>
      </c>
      <c r="E219" s="44" t="s">
        <v>3275</v>
      </c>
      <c r="F219" s="47" t="s">
        <v>3276</v>
      </c>
      <c r="G219" s="47" t="s">
        <v>3277</v>
      </c>
      <c r="H219" s="47" t="s">
        <v>3278</v>
      </c>
      <c r="I219" s="43">
        <v>2011</v>
      </c>
      <c r="J219" s="39">
        <v>35</v>
      </c>
      <c r="K219" s="39" t="s">
        <v>623</v>
      </c>
      <c r="L219" s="39">
        <v>20</v>
      </c>
      <c r="M219" s="39"/>
      <c r="N219" s="39">
        <v>1</v>
      </c>
      <c r="O219" s="39"/>
      <c r="P219" s="39"/>
    </row>
    <row r="220" spans="1:16" ht="14.1" customHeight="1">
      <c r="A220" s="32"/>
      <c r="B220" s="39">
        <v>200</v>
      </c>
      <c r="C220" s="31">
        <v>29</v>
      </c>
      <c r="D220" s="37" t="s">
        <v>3279</v>
      </c>
      <c r="E220" s="47" t="s">
        <v>111</v>
      </c>
      <c r="F220" s="42" t="s">
        <v>3280</v>
      </c>
      <c r="G220" s="42" t="s">
        <v>3281</v>
      </c>
      <c r="H220" s="42" t="s">
        <v>3282</v>
      </c>
      <c r="I220" s="43">
        <v>1983</v>
      </c>
      <c r="J220" s="39">
        <v>27.2</v>
      </c>
      <c r="K220" s="39" t="s">
        <v>623</v>
      </c>
      <c r="L220" s="39">
        <v>24</v>
      </c>
      <c r="M220" s="39">
        <v>1</v>
      </c>
      <c r="N220" s="39"/>
      <c r="O220" s="39"/>
      <c r="P220" s="39"/>
    </row>
    <row r="221" spans="1:16" ht="14.1" customHeight="1">
      <c r="A221" s="32"/>
      <c r="B221" s="39">
        <v>201</v>
      </c>
      <c r="C221" s="31">
        <v>30</v>
      </c>
      <c r="D221" s="37" t="s">
        <v>3279</v>
      </c>
      <c r="E221" s="47" t="s">
        <v>883</v>
      </c>
      <c r="F221" s="42" t="s">
        <v>3283</v>
      </c>
      <c r="G221" s="42" t="s">
        <v>3284</v>
      </c>
      <c r="H221" s="42" t="s">
        <v>3285</v>
      </c>
      <c r="I221" s="43">
        <v>2013</v>
      </c>
      <c r="J221" s="39">
        <v>34.6</v>
      </c>
      <c r="K221" s="39" t="s">
        <v>623</v>
      </c>
      <c r="L221" s="39">
        <v>29</v>
      </c>
      <c r="M221" s="39">
        <v>1</v>
      </c>
      <c r="N221" s="39"/>
      <c r="O221" s="39"/>
      <c r="P221" s="39"/>
    </row>
    <row r="222" spans="1:16" ht="14.1" customHeight="1">
      <c r="A222" s="32"/>
      <c r="B222" s="39">
        <v>202</v>
      </c>
      <c r="C222" s="31">
        <v>31</v>
      </c>
      <c r="D222" s="37" t="s">
        <v>3279</v>
      </c>
      <c r="E222" s="47" t="s">
        <v>3286</v>
      </c>
      <c r="F222" s="42" t="s">
        <v>3287</v>
      </c>
      <c r="G222" s="42" t="s">
        <v>3288</v>
      </c>
      <c r="H222" s="42" t="s">
        <v>3289</v>
      </c>
      <c r="I222" s="43">
        <v>1981</v>
      </c>
      <c r="J222" s="39">
        <v>30</v>
      </c>
      <c r="K222" s="39" t="s">
        <v>623</v>
      </c>
      <c r="L222" s="39">
        <v>47</v>
      </c>
      <c r="M222" s="39"/>
      <c r="N222" s="39">
        <v>1</v>
      </c>
      <c r="O222" s="39"/>
      <c r="P222" s="39"/>
    </row>
    <row r="223" spans="1:16" ht="14.1" customHeight="1">
      <c r="A223" s="32"/>
      <c r="B223" s="39">
        <v>203</v>
      </c>
      <c r="C223" s="31">
        <v>32</v>
      </c>
      <c r="D223" s="37" t="s">
        <v>3279</v>
      </c>
      <c r="E223" s="47" t="s">
        <v>3290</v>
      </c>
      <c r="F223" s="42" t="s">
        <v>3291</v>
      </c>
      <c r="G223" s="42" t="s">
        <v>3292</v>
      </c>
      <c r="H223" s="42" t="s">
        <v>3293</v>
      </c>
      <c r="I223" s="43">
        <v>1986</v>
      </c>
      <c r="J223" s="39">
        <v>70.900000000000006</v>
      </c>
      <c r="K223" s="39" t="s">
        <v>623</v>
      </c>
      <c r="L223" s="39">
        <v>72</v>
      </c>
      <c r="M223" s="39"/>
      <c r="N223" s="39">
        <v>1</v>
      </c>
      <c r="O223" s="39"/>
      <c r="P223" s="39"/>
    </row>
    <row r="224" spans="1:16" ht="14.1" customHeight="1">
      <c r="A224" s="32"/>
      <c r="B224" s="39">
        <v>204</v>
      </c>
      <c r="C224" s="31">
        <v>33</v>
      </c>
      <c r="D224" s="37" t="s">
        <v>3279</v>
      </c>
      <c r="E224" s="47" t="s">
        <v>3294</v>
      </c>
      <c r="F224" s="42" t="s">
        <v>3295</v>
      </c>
      <c r="G224" s="42" t="s">
        <v>3296</v>
      </c>
      <c r="H224" s="42" t="s">
        <v>3297</v>
      </c>
      <c r="I224" s="43">
        <v>1985</v>
      </c>
      <c r="J224" s="39">
        <v>44</v>
      </c>
      <c r="K224" s="39" t="s">
        <v>623</v>
      </c>
      <c r="L224" s="39">
        <v>51</v>
      </c>
      <c r="M224" s="39"/>
      <c r="N224" s="39">
        <v>1</v>
      </c>
      <c r="O224" s="39"/>
      <c r="P224" s="39"/>
    </row>
    <row r="225" spans="1:16" ht="14.1" customHeight="1">
      <c r="A225" s="32"/>
      <c r="B225" s="39">
        <v>205</v>
      </c>
      <c r="C225" s="31">
        <v>34</v>
      </c>
      <c r="D225" s="37" t="s">
        <v>3298</v>
      </c>
      <c r="E225" s="96" t="s">
        <v>3299</v>
      </c>
      <c r="F225" s="96" t="s">
        <v>3300</v>
      </c>
      <c r="G225" s="42"/>
      <c r="H225" s="42"/>
      <c r="I225" s="43">
        <v>2020</v>
      </c>
      <c r="J225" s="39">
        <v>27.5</v>
      </c>
      <c r="K225" s="39" t="s">
        <v>623</v>
      </c>
      <c r="L225" s="39">
        <v>30</v>
      </c>
      <c r="M225" s="39">
        <v>1</v>
      </c>
      <c r="N225" s="39"/>
      <c r="O225" s="39"/>
      <c r="P225" s="39"/>
    </row>
    <row r="226" spans="1:16" ht="14.1" customHeight="1">
      <c r="A226" s="32"/>
      <c r="B226" s="188" t="s">
        <v>174</v>
      </c>
      <c r="C226" s="188"/>
      <c r="D226" s="188"/>
      <c r="E226" s="188"/>
      <c r="F226" s="188"/>
      <c r="G226" s="188"/>
      <c r="H226" s="188"/>
      <c r="I226" s="43"/>
      <c r="J226" s="39">
        <f>SUM(J192:J225)</f>
        <v>928.1</v>
      </c>
      <c r="K226" s="39">
        <f t="shared" ref="K226:P226" si="8">SUM(K192:K225)</f>
        <v>0</v>
      </c>
      <c r="L226" s="39">
        <f t="shared" si="8"/>
        <v>850</v>
      </c>
      <c r="M226" s="39">
        <f t="shared" si="8"/>
        <v>14</v>
      </c>
      <c r="N226" s="39">
        <f t="shared" si="8"/>
        <v>20</v>
      </c>
      <c r="O226" s="39">
        <f t="shared" si="8"/>
        <v>0</v>
      </c>
      <c r="P226" s="39">
        <f t="shared" si="8"/>
        <v>0</v>
      </c>
    </row>
    <row r="227" spans="1:16" ht="14.1" customHeight="1">
      <c r="A227" s="32"/>
      <c r="B227" s="180" t="s">
        <v>982</v>
      </c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</row>
    <row r="228" spans="1:16" ht="14.1" customHeight="1">
      <c r="A228" s="32"/>
      <c r="B228" s="39">
        <v>206</v>
      </c>
      <c r="C228" s="31">
        <v>1</v>
      </c>
      <c r="D228" s="37" t="s">
        <v>575</v>
      </c>
      <c r="E228" s="38" t="s">
        <v>3301</v>
      </c>
      <c r="F228" s="65" t="s">
        <v>3302</v>
      </c>
      <c r="G228" s="65" t="s">
        <v>2389</v>
      </c>
      <c r="H228" s="65" t="s">
        <v>3303</v>
      </c>
      <c r="I228" s="58">
        <v>2010</v>
      </c>
      <c r="J228" s="39">
        <v>25</v>
      </c>
      <c r="K228" s="39" t="s">
        <v>623</v>
      </c>
      <c r="L228" s="39">
        <v>25</v>
      </c>
      <c r="M228" s="39"/>
      <c r="N228" s="39">
        <v>1</v>
      </c>
      <c r="O228" s="39"/>
      <c r="P228" s="39"/>
    </row>
    <row r="229" spans="1:16" ht="14.1" customHeight="1">
      <c r="A229" s="32"/>
      <c r="B229" s="39">
        <v>207</v>
      </c>
      <c r="C229" s="31">
        <v>2</v>
      </c>
      <c r="D229" s="49" t="s">
        <v>3304</v>
      </c>
      <c r="E229" s="38" t="s">
        <v>1942</v>
      </c>
      <c r="F229" s="38" t="s">
        <v>3305</v>
      </c>
      <c r="G229" s="65" t="s">
        <v>3306</v>
      </c>
      <c r="H229" s="65" t="s">
        <v>3307</v>
      </c>
      <c r="I229" s="58">
        <v>2021</v>
      </c>
      <c r="J229" s="39">
        <v>15</v>
      </c>
      <c r="K229" s="39" t="s">
        <v>623</v>
      </c>
      <c r="L229" s="39">
        <v>22</v>
      </c>
      <c r="M229" s="39">
        <v>1</v>
      </c>
      <c r="N229" s="39"/>
      <c r="O229" s="39"/>
      <c r="P229" s="39"/>
    </row>
    <row r="230" spans="1:16" ht="14.1" customHeight="1">
      <c r="A230" s="32"/>
      <c r="B230" s="39">
        <v>208</v>
      </c>
      <c r="C230" s="31">
        <v>3</v>
      </c>
      <c r="D230" s="37" t="s">
        <v>983</v>
      </c>
      <c r="E230" s="38" t="s">
        <v>3308</v>
      </c>
      <c r="F230" s="65" t="s">
        <v>3309</v>
      </c>
      <c r="G230" s="65" t="s">
        <v>3310</v>
      </c>
      <c r="H230" s="65" t="s">
        <v>3311</v>
      </c>
      <c r="I230" s="58">
        <v>2012</v>
      </c>
      <c r="J230" s="39">
        <v>45</v>
      </c>
      <c r="K230" s="39" t="s">
        <v>623</v>
      </c>
      <c r="L230" s="39">
        <v>17</v>
      </c>
      <c r="M230" s="39"/>
      <c r="N230" s="39">
        <v>1</v>
      </c>
      <c r="O230" s="39"/>
      <c r="P230" s="39"/>
    </row>
    <row r="231" spans="1:16" ht="14.1" customHeight="1">
      <c r="A231" s="32"/>
      <c r="B231" s="39">
        <v>209</v>
      </c>
      <c r="C231" s="31">
        <v>4</v>
      </c>
      <c r="D231" s="37" t="s">
        <v>3312</v>
      </c>
      <c r="E231" s="38" t="s">
        <v>545</v>
      </c>
      <c r="F231" s="65" t="s">
        <v>3313</v>
      </c>
      <c r="G231" s="65" t="s">
        <v>3314</v>
      </c>
      <c r="H231" s="65" t="s">
        <v>3315</v>
      </c>
      <c r="I231" s="58">
        <v>2001</v>
      </c>
      <c r="J231" s="39">
        <v>40</v>
      </c>
      <c r="K231" s="39" t="s">
        <v>623</v>
      </c>
      <c r="L231" s="39">
        <v>21</v>
      </c>
      <c r="M231" s="39"/>
      <c r="N231" s="39">
        <v>1</v>
      </c>
      <c r="O231" s="39"/>
      <c r="P231" s="39"/>
    </row>
    <row r="232" spans="1:16" ht="14.1" customHeight="1">
      <c r="A232" s="32"/>
      <c r="B232" s="39">
        <v>210</v>
      </c>
      <c r="C232" s="31">
        <v>5</v>
      </c>
      <c r="D232" s="40" t="s">
        <v>3312</v>
      </c>
      <c r="E232" s="38" t="s">
        <v>3316</v>
      </c>
      <c r="F232" s="65" t="s">
        <v>2776</v>
      </c>
      <c r="G232" s="65" t="s">
        <v>3317</v>
      </c>
      <c r="H232" s="65" t="s">
        <v>2527</v>
      </c>
      <c r="I232" s="58">
        <v>2010</v>
      </c>
      <c r="J232" s="39">
        <v>38</v>
      </c>
      <c r="K232" s="39" t="s">
        <v>623</v>
      </c>
      <c r="L232" s="39">
        <v>24</v>
      </c>
      <c r="M232" s="39">
        <v>1</v>
      </c>
      <c r="N232" s="39"/>
      <c r="O232" s="39"/>
      <c r="P232" s="39"/>
    </row>
    <row r="233" spans="1:16" ht="14.1" customHeight="1">
      <c r="A233" s="32"/>
      <c r="B233" s="39">
        <v>211</v>
      </c>
      <c r="C233" s="31">
        <v>6</v>
      </c>
      <c r="D233" s="37" t="s">
        <v>984</v>
      </c>
      <c r="E233" s="38" t="s">
        <v>1655</v>
      </c>
      <c r="F233" s="65" t="s">
        <v>3318</v>
      </c>
      <c r="G233" s="65" t="s">
        <v>3319</v>
      </c>
      <c r="H233" s="65" t="s">
        <v>3320</v>
      </c>
      <c r="I233" s="58">
        <v>2010</v>
      </c>
      <c r="J233" s="58">
        <v>10</v>
      </c>
      <c r="K233" s="39" t="s">
        <v>623</v>
      </c>
      <c r="L233" s="58">
        <v>20</v>
      </c>
      <c r="M233" s="39">
        <v>1</v>
      </c>
      <c r="N233" s="39"/>
      <c r="O233" s="39"/>
      <c r="P233" s="39"/>
    </row>
    <row r="234" spans="1:16" ht="14.1" customHeight="1">
      <c r="A234" s="32"/>
      <c r="B234" s="39">
        <v>212</v>
      </c>
      <c r="C234" s="31">
        <v>7</v>
      </c>
      <c r="D234" s="37" t="s">
        <v>984</v>
      </c>
      <c r="E234" s="38" t="s">
        <v>3321</v>
      </c>
      <c r="F234" s="65" t="s">
        <v>3322</v>
      </c>
      <c r="G234" s="65" t="s">
        <v>3323</v>
      </c>
      <c r="H234" s="65" t="s">
        <v>3324</v>
      </c>
      <c r="I234" s="58">
        <v>1982</v>
      </c>
      <c r="J234" s="58">
        <v>14</v>
      </c>
      <c r="K234" s="39" t="s">
        <v>623</v>
      </c>
      <c r="L234" s="58">
        <v>18</v>
      </c>
      <c r="M234" s="39">
        <v>1</v>
      </c>
      <c r="N234" s="39"/>
      <c r="O234" s="39"/>
      <c r="P234" s="39"/>
    </row>
    <row r="235" spans="1:16" ht="14.1" customHeight="1">
      <c r="A235" s="32"/>
      <c r="B235" s="39">
        <v>213</v>
      </c>
      <c r="C235" s="31">
        <v>8</v>
      </c>
      <c r="D235" s="37" t="s">
        <v>984</v>
      </c>
      <c r="E235" s="38" t="s">
        <v>3325</v>
      </c>
      <c r="F235" s="65" t="s">
        <v>3326</v>
      </c>
      <c r="G235" s="65" t="s">
        <v>2403</v>
      </c>
      <c r="H235" s="65" t="s">
        <v>3323</v>
      </c>
      <c r="I235" s="58">
        <v>2000</v>
      </c>
      <c r="J235" s="58">
        <v>15</v>
      </c>
      <c r="K235" s="39" t="s">
        <v>623</v>
      </c>
      <c r="L235" s="58">
        <v>23</v>
      </c>
      <c r="M235" s="39"/>
      <c r="N235" s="39">
        <v>1</v>
      </c>
      <c r="O235" s="39"/>
      <c r="P235" s="39"/>
    </row>
    <row r="236" spans="1:16" ht="14.1" customHeight="1">
      <c r="A236" s="32"/>
      <c r="B236" s="39">
        <v>214</v>
      </c>
      <c r="C236" s="31">
        <v>9</v>
      </c>
      <c r="D236" s="37" t="s">
        <v>928</v>
      </c>
      <c r="E236" s="38" t="s">
        <v>3327</v>
      </c>
      <c r="F236" s="65" t="s">
        <v>614</v>
      </c>
      <c r="G236" s="65" t="s">
        <v>187</v>
      </c>
      <c r="H236" s="65" t="s">
        <v>1769</v>
      </c>
      <c r="I236" s="58">
        <v>2001</v>
      </c>
      <c r="J236" s="39">
        <v>46</v>
      </c>
      <c r="K236" s="39" t="s">
        <v>623</v>
      </c>
      <c r="L236" s="39">
        <v>32</v>
      </c>
      <c r="M236" s="39"/>
      <c r="N236" s="39">
        <v>1</v>
      </c>
      <c r="O236" s="39"/>
      <c r="P236" s="39"/>
    </row>
    <row r="237" spans="1:16" ht="14.1" customHeight="1">
      <c r="A237" s="32"/>
      <c r="B237" s="39">
        <v>215</v>
      </c>
      <c r="C237" s="31">
        <v>10</v>
      </c>
      <c r="D237" s="37" t="s">
        <v>928</v>
      </c>
      <c r="E237" s="38" t="s">
        <v>3328</v>
      </c>
      <c r="F237" s="65" t="s">
        <v>3329</v>
      </c>
      <c r="G237" s="65" t="s">
        <v>3330</v>
      </c>
      <c r="H237" s="65" t="s">
        <v>3331</v>
      </c>
      <c r="I237" s="58">
        <v>2015</v>
      </c>
      <c r="J237" s="39">
        <v>40</v>
      </c>
      <c r="K237" s="39" t="s">
        <v>623</v>
      </c>
      <c r="L237" s="39">
        <v>19</v>
      </c>
      <c r="M237" s="39">
        <v>1</v>
      </c>
      <c r="N237" s="39"/>
      <c r="O237" s="39"/>
      <c r="P237" s="39"/>
    </row>
    <row r="238" spans="1:16" ht="14.1" customHeight="1">
      <c r="A238" s="32"/>
      <c r="B238" s="39">
        <v>216</v>
      </c>
      <c r="C238" s="31">
        <v>11</v>
      </c>
      <c r="D238" s="37" t="s">
        <v>985</v>
      </c>
      <c r="E238" s="38" t="s">
        <v>608</v>
      </c>
      <c r="F238" s="65" t="s">
        <v>3332</v>
      </c>
      <c r="G238" s="65" t="s">
        <v>239</v>
      </c>
      <c r="H238" s="65" t="s">
        <v>2641</v>
      </c>
      <c r="I238" s="58">
        <v>2015</v>
      </c>
      <c r="J238" s="58">
        <v>18.5</v>
      </c>
      <c r="K238" s="39" t="s">
        <v>623</v>
      </c>
      <c r="L238" s="58">
        <v>16</v>
      </c>
      <c r="M238" s="58">
        <v>1</v>
      </c>
      <c r="N238" s="39"/>
      <c r="O238" s="39"/>
      <c r="P238" s="39"/>
    </row>
    <row r="239" spans="1:16" ht="14.1" customHeight="1">
      <c r="A239" s="32"/>
      <c r="B239" s="39">
        <v>217</v>
      </c>
      <c r="C239" s="31">
        <v>12</v>
      </c>
      <c r="D239" s="40" t="s">
        <v>985</v>
      </c>
      <c r="E239" s="38" t="s">
        <v>3333</v>
      </c>
      <c r="F239" s="65" t="s">
        <v>3334</v>
      </c>
      <c r="G239" s="65" t="s">
        <v>3335</v>
      </c>
      <c r="H239" s="65" t="s">
        <v>3336</v>
      </c>
      <c r="I239" s="58">
        <v>1998</v>
      </c>
      <c r="J239" s="58">
        <v>20</v>
      </c>
      <c r="K239" s="39" t="s">
        <v>623</v>
      </c>
      <c r="L239" s="58">
        <v>21</v>
      </c>
      <c r="M239" s="58"/>
      <c r="N239" s="39">
        <v>1</v>
      </c>
      <c r="O239" s="39"/>
      <c r="P239" s="39"/>
    </row>
    <row r="240" spans="1:16" ht="14.1" customHeight="1">
      <c r="A240" s="32"/>
      <c r="B240" s="39">
        <v>218</v>
      </c>
      <c r="C240" s="31">
        <v>13</v>
      </c>
      <c r="D240" s="37" t="s">
        <v>985</v>
      </c>
      <c r="E240" s="38" t="s">
        <v>2684</v>
      </c>
      <c r="F240" s="65" t="s">
        <v>3337</v>
      </c>
      <c r="G240" s="65" t="s">
        <v>3338</v>
      </c>
      <c r="H240" s="65" t="s">
        <v>3339</v>
      </c>
      <c r="I240" s="58">
        <v>2010</v>
      </c>
      <c r="J240" s="58">
        <v>16</v>
      </c>
      <c r="K240" s="39" t="s">
        <v>623</v>
      </c>
      <c r="L240" s="58">
        <v>17</v>
      </c>
      <c r="M240" s="58"/>
      <c r="N240" s="39">
        <v>1</v>
      </c>
      <c r="O240" s="39"/>
      <c r="P240" s="39"/>
    </row>
    <row r="241" spans="1:16" ht="14.1" customHeight="1">
      <c r="A241" s="32"/>
      <c r="B241" s="39">
        <v>219</v>
      </c>
      <c r="C241" s="31">
        <v>14</v>
      </c>
      <c r="D241" s="37" t="s">
        <v>985</v>
      </c>
      <c r="E241" s="38" t="s">
        <v>2777</v>
      </c>
      <c r="F241" s="65" t="s">
        <v>3340</v>
      </c>
      <c r="G241" s="65" t="s">
        <v>3341</v>
      </c>
      <c r="H241" s="65" t="s">
        <v>3342</v>
      </c>
      <c r="I241" s="58">
        <v>2020</v>
      </c>
      <c r="J241" s="58">
        <v>18.5</v>
      </c>
      <c r="K241" s="39" t="s">
        <v>623</v>
      </c>
      <c r="L241" s="58">
        <v>15</v>
      </c>
      <c r="M241" s="58">
        <v>1</v>
      </c>
      <c r="N241" s="39"/>
      <c r="O241" s="39"/>
      <c r="P241" s="39"/>
    </row>
    <row r="242" spans="1:16" ht="14.1" customHeight="1">
      <c r="A242" s="32"/>
      <c r="B242" s="39">
        <v>220</v>
      </c>
      <c r="C242" s="31">
        <v>15</v>
      </c>
      <c r="D242" s="37" t="s">
        <v>985</v>
      </c>
      <c r="E242" s="38" t="s">
        <v>208</v>
      </c>
      <c r="F242" s="65" t="s">
        <v>2122</v>
      </c>
      <c r="G242" s="65" t="s">
        <v>3343</v>
      </c>
      <c r="H242" s="65" t="s">
        <v>3344</v>
      </c>
      <c r="I242" s="58">
        <v>2010</v>
      </c>
      <c r="J242" s="58">
        <v>8</v>
      </c>
      <c r="K242" s="39" t="s">
        <v>623</v>
      </c>
      <c r="L242" s="58">
        <v>16</v>
      </c>
      <c r="M242" s="58"/>
      <c r="N242" s="39">
        <v>1</v>
      </c>
      <c r="O242" s="39"/>
      <c r="P242" s="39"/>
    </row>
    <row r="243" spans="1:16" ht="14.1" customHeight="1">
      <c r="A243" s="32"/>
      <c r="B243" s="39">
        <v>221</v>
      </c>
      <c r="C243" s="31">
        <v>16</v>
      </c>
      <c r="D243" s="46" t="s">
        <v>578</v>
      </c>
      <c r="E243" s="38" t="s">
        <v>425</v>
      </c>
      <c r="F243" s="65" t="s">
        <v>3345</v>
      </c>
      <c r="G243" s="65" t="s">
        <v>2641</v>
      </c>
      <c r="H243" s="65" t="s">
        <v>3346</v>
      </c>
      <c r="I243" s="58">
        <v>2006</v>
      </c>
      <c r="J243" s="31">
        <v>38</v>
      </c>
      <c r="K243" s="39" t="s">
        <v>623</v>
      </c>
      <c r="L243" s="39">
        <v>56</v>
      </c>
      <c r="M243" s="39"/>
      <c r="N243" s="31">
        <v>1</v>
      </c>
      <c r="O243" s="44"/>
      <c r="P243" s="44"/>
    </row>
    <row r="244" spans="1:16" ht="14.1" customHeight="1">
      <c r="A244" s="32"/>
      <c r="B244" s="39">
        <v>222</v>
      </c>
      <c r="C244" s="31">
        <v>17</v>
      </c>
      <c r="D244" s="50" t="s">
        <v>576</v>
      </c>
      <c r="E244" s="50" t="s">
        <v>3347</v>
      </c>
      <c r="F244" s="65" t="s">
        <v>3348</v>
      </c>
      <c r="G244" s="65"/>
      <c r="H244" s="65"/>
      <c r="I244" s="58">
        <v>2021</v>
      </c>
      <c r="J244" s="31">
        <v>5</v>
      </c>
      <c r="K244" s="39" t="s">
        <v>623</v>
      </c>
      <c r="L244" s="39">
        <v>15</v>
      </c>
      <c r="M244" s="39">
        <v>1</v>
      </c>
      <c r="N244" s="31"/>
      <c r="O244" s="44"/>
      <c r="P244" s="44"/>
    </row>
    <row r="245" spans="1:16" ht="14.1" customHeight="1">
      <c r="A245" s="32"/>
      <c r="B245" s="39">
        <v>223</v>
      </c>
      <c r="C245" s="31">
        <v>18</v>
      </c>
      <c r="D245" s="50" t="s">
        <v>579</v>
      </c>
      <c r="E245" s="97" t="s">
        <v>45</v>
      </c>
      <c r="F245" s="65" t="s">
        <v>3349</v>
      </c>
      <c r="G245" s="65" t="s">
        <v>3350</v>
      </c>
      <c r="H245" s="65" t="s">
        <v>3351</v>
      </c>
      <c r="I245" s="58">
        <v>2008</v>
      </c>
      <c r="J245" s="58">
        <v>20</v>
      </c>
      <c r="K245" s="39" t="s">
        <v>3352</v>
      </c>
      <c r="L245" s="58">
        <v>30</v>
      </c>
      <c r="M245" s="39"/>
      <c r="N245" s="39">
        <v>1</v>
      </c>
      <c r="O245" s="32"/>
      <c r="P245" s="32"/>
    </row>
    <row r="246" spans="1:16" ht="14.1" customHeight="1">
      <c r="A246" s="32"/>
      <c r="B246" s="39">
        <v>224</v>
      </c>
      <c r="C246" s="31">
        <v>19</v>
      </c>
      <c r="D246" s="50" t="s">
        <v>579</v>
      </c>
      <c r="E246" s="97" t="s">
        <v>694</v>
      </c>
      <c r="F246" s="65" t="s">
        <v>3353</v>
      </c>
      <c r="G246" s="65" t="s">
        <v>3354</v>
      </c>
      <c r="H246" s="65" t="s">
        <v>3355</v>
      </c>
      <c r="I246" s="58">
        <v>1981</v>
      </c>
      <c r="J246" s="58">
        <v>15</v>
      </c>
      <c r="K246" s="39" t="s">
        <v>623</v>
      </c>
      <c r="L246" s="58">
        <v>15</v>
      </c>
      <c r="M246" s="39"/>
      <c r="N246" s="39"/>
      <c r="O246" s="31">
        <v>1</v>
      </c>
      <c r="P246" s="32"/>
    </row>
    <row r="247" spans="1:16" ht="14.1" customHeight="1">
      <c r="A247" s="32"/>
      <c r="B247" s="39">
        <v>225</v>
      </c>
      <c r="C247" s="31">
        <v>20</v>
      </c>
      <c r="D247" s="50" t="s">
        <v>579</v>
      </c>
      <c r="E247" s="97" t="s">
        <v>3356</v>
      </c>
      <c r="F247" s="65" t="s">
        <v>215</v>
      </c>
      <c r="G247" s="65" t="s">
        <v>1802</v>
      </c>
      <c r="H247" s="65" t="s">
        <v>3357</v>
      </c>
      <c r="I247" s="58">
        <v>1981</v>
      </c>
      <c r="J247" s="58">
        <v>10</v>
      </c>
      <c r="K247" s="39" t="s">
        <v>3352</v>
      </c>
      <c r="L247" s="58">
        <v>15</v>
      </c>
      <c r="M247" s="39"/>
      <c r="N247" s="39">
        <v>1</v>
      </c>
      <c r="O247" s="32"/>
      <c r="P247" s="32"/>
    </row>
    <row r="248" spans="1:16" ht="14.1" customHeight="1">
      <c r="A248" s="32"/>
      <c r="B248" s="39">
        <v>226</v>
      </c>
      <c r="C248" s="31">
        <v>21</v>
      </c>
      <c r="D248" s="49" t="s">
        <v>579</v>
      </c>
      <c r="E248" s="97" t="s">
        <v>3358</v>
      </c>
      <c r="F248" s="65" t="s">
        <v>2428</v>
      </c>
      <c r="G248" s="65" t="s">
        <v>215</v>
      </c>
      <c r="H248" s="65" t="s">
        <v>3359</v>
      </c>
      <c r="I248" s="58">
        <v>2000</v>
      </c>
      <c r="J248" s="58">
        <v>20</v>
      </c>
      <c r="K248" s="39" t="s">
        <v>623</v>
      </c>
      <c r="L248" s="58">
        <v>19</v>
      </c>
      <c r="M248" s="39"/>
      <c r="N248" s="39"/>
      <c r="O248" s="39">
        <v>1</v>
      </c>
      <c r="P248" s="39"/>
    </row>
    <row r="249" spans="1:16" ht="14.1" customHeight="1">
      <c r="A249" s="32"/>
      <c r="B249" s="39">
        <v>227</v>
      </c>
      <c r="C249" s="31">
        <v>22</v>
      </c>
      <c r="D249" s="49" t="s">
        <v>579</v>
      </c>
      <c r="E249" s="97" t="s">
        <v>771</v>
      </c>
      <c r="F249" s="65" t="s">
        <v>986</v>
      </c>
      <c r="G249" s="65" t="s">
        <v>3360</v>
      </c>
      <c r="H249" s="65" t="s">
        <v>2124</v>
      </c>
      <c r="I249" s="58">
        <v>1982</v>
      </c>
      <c r="J249" s="58">
        <v>15</v>
      </c>
      <c r="K249" s="39" t="s">
        <v>623</v>
      </c>
      <c r="L249" s="58">
        <v>23</v>
      </c>
      <c r="M249" s="39">
        <v>1</v>
      </c>
      <c r="N249" s="39"/>
      <c r="O249" s="39"/>
      <c r="P249" s="39"/>
    </row>
    <row r="250" spans="1:16" ht="14.1" customHeight="1">
      <c r="A250" s="32"/>
      <c r="B250" s="39">
        <v>228</v>
      </c>
      <c r="C250" s="31">
        <v>23</v>
      </c>
      <c r="D250" s="49" t="s">
        <v>579</v>
      </c>
      <c r="E250" s="97" t="s">
        <v>643</v>
      </c>
      <c r="F250" s="65" t="s">
        <v>3361</v>
      </c>
      <c r="G250" s="65" t="s">
        <v>3362</v>
      </c>
      <c r="H250" s="65" t="s">
        <v>3363</v>
      </c>
      <c r="I250" s="58">
        <v>1982</v>
      </c>
      <c r="J250" s="58">
        <v>15</v>
      </c>
      <c r="K250" s="39" t="s">
        <v>623</v>
      </c>
      <c r="L250" s="58">
        <v>20</v>
      </c>
      <c r="M250" s="39"/>
      <c r="N250" s="39">
        <v>1</v>
      </c>
      <c r="O250" s="39"/>
      <c r="P250" s="39"/>
    </row>
    <row r="251" spans="1:16" ht="14.1" customHeight="1">
      <c r="A251" s="32"/>
      <c r="B251" s="188" t="s">
        <v>174</v>
      </c>
      <c r="C251" s="188"/>
      <c r="D251" s="188"/>
      <c r="E251" s="188"/>
      <c r="F251" s="188"/>
      <c r="G251" s="188"/>
      <c r="H251" s="188"/>
      <c r="I251" s="43"/>
      <c r="J251" s="39">
        <f>SUM(J228:J250)</f>
        <v>507</v>
      </c>
      <c r="K251" s="39">
        <f t="shared" ref="K251:P251" si="9">SUM(K228:K250)</f>
        <v>0</v>
      </c>
      <c r="L251" s="39">
        <f t="shared" si="9"/>
        <v>499</v>
      </c>
      <c r="M251" s="39">
        <f t="shared" si="9"/>
        <v>9</v>
      </c>
      <c r="N251" s="39">
        <f t="shared" si="9"/>
        <v>12</v>
      </c>
      <c r="O251" s="39">
        <f t="shared" si="9"/>
        <v>2</v>
      </c>
      <c r="P251" s="39">
        <f t="shared" si="9"/>
        <v>0</v>
      </c>
    </row>
    <row r="252" spans="1:16" ht="14.1" customHeight="1">
      <c r="A252" s="32"/>
      <c r="B252" s="180" t="s">
        <v>1411</v>
      </c>
      <c r="C252" s="180"/>
      <c r="D252" s="180"/>
      <c r="E252" s="180"/>
      <c r="F252" s="180"/>
      <c r="G252" s="180"/>
      <c r="H252" s="180"/>
      <c r="I252" s="180"/>
      <c r="J252" s="180"/>
      <c r="K252" s="180"/>
      <c r="L252" s="180"/>
      <c r="M252" s="180"/>
      <c r="N252" s="180"/>
      <c r="O252" s="180"/>
      <c r="P252" s="180"/>
    </row>
    <row r="253" spans="1:16" ht="14.1" customHeight="1">
      <c r="A253" s="32"/>
      <c r="B253" s="39">
        <v>229</v>
      </c>
      <c r="C253" s="98" t="s">
        <v>3538</v>
      </c>
      <c r="D253" s="32" t="s">
        <v>908</v>
      </c>
      <c r="E253" s="32" t="s">
        <v>3539</v>
      </c>
      <c r="F253" s="69" t="s">
        <v>3540</v>
      </c>
      <c r="G253" s="69" t="s">
        <v>3541</v>
      </c>
      <c r="H253" s="69" t="s">
        <v>3542</v>
      </c>
      <c r="I253" s="55">
        <v>1994</v>
      </c>
      <c r="J253" s="55">
        <v>26</v>
      </c>
      <c r="K253" s="36" t="s">
        <v>909</v>
      </c>
      <c r="L253" s="55">
        <v>26</v>
      </c>
      <c r="M253" s="55">
        <v>1</v>
      </c>
      <c r="N253" s="69"/>
      <c r="O253" s="69"/>
      <c r="P253" s="32"/>
    </row>
    <row r="254" spans="1:16" ht="14.1" customHeight="1">
      <c r="A254" s="32"/>
      <c r="B254" s="39">
        <v>230</v>
      </c>
      <c r="C254" s="98" t="s">
        <v>3543</v>
      </c>
      <c r="D254" s="32" t="s">
        <v>908</v>
      </c>
      <c r="E254" s="32" t="s">
        <v>830</v>
      </c>
      <c r="F254" s="69" t="s">
        <v>910</v>
      </c>
      <c r="G254" s="69" t="s">
        <v>3544</v>
      </c>
      <c r="H254" s="69" t="s">
        <v>3545</v>
      </c>
      <c r="I254" s="55">
        <v>1994</v>
      </c>
      <c r="J254" s="55">
        <v>26</v>
      </c>
      <c r="K254" s="36" t="s">
        <v>909</v>
      </c>
      <c r="L254" s="55">
        <v>26</v>
      </c>
      <c r="M254" s="55">
        <v>1</v>
      </c>
      <c r="N254" s="69"/>
      <c r="O254" s="69"/>
      <c r="P254" s="32"/>
    </row>
    <row r="255" spans="1:16" ht="14.1" customHeight="1">
      <c r="A255" s="32"/>
      <c r="B255" s="39">
        <v>231</v>
      </c>
      <c r="C255" s="39">
        <v>3</v>
      </c>
      <c r="D255" s="32" t="s">
        <v>908</v>
      </c>
      <c r="E255" s="69" t="s">
        <v>3546</v>
      </c>
      <c r="F255" s="69" t="s">
        <v>3547</v>
      </c>
      <c r="G255" s="69" t="s">
        <v>3548</v>
      </c>
      <c r="H255" s="69" t="s">
        <v>707</v>
      </c>
      <c r="I255" s="55">
        <v>1994</v>
      </c>
      <c r="J255" s="55">
        <v>26</v>
      </c>
      <c r="K255" s="36" t="s">
        <v>909</v>
      </c>
      <c r="L255" s="55">
        <v>25</v>
      </c>
      <c r="M255" s="55">
        <v>1</v>
      </c>
      <c r="N255" s="55"/>
      <c r="O255" s="69"/>
      <c r="P255" s="32"/>
    </row>
    <row r="256" spans="1:16" ht="14.1" customHeight="1">
      <c r="A256" s="32"/>
      <c r="B256" s="39">
        <v>232</v>
      </c>
      <c r="C256" s="39">
        <v>4</v>
      </c>
      <c r="D256" s="32" t="s">
        <v>908</v>
      </c>
      <c r="E256" s="69" t="s">
        <v>751</v>
      </c>
      <c r="F256" s="69" t="s">
        <v>3549</v>
      </c>
      <c r="G256" s="69" t="s">
        <v>3550</v>
      </c>
      <c r="H256" s="69" t="s">
        <v>61</v>
      </c>
      <c r="I256" s="55">
        <v>1979</v>
      </c>
      <c r="J256" s="55">
        <v>25</v>
      </c>
      <c r="K256" s="36" t="s">
        <v>909</v>
      </c>
      <c r="L256" s="55">
        <v>25</v>
      </c>
      <c r="M256" s="69"/>
      <c r="N256" s="55">
        <v>1</v>
      </c>
      <c r="O256" s="69"/>
      <c r="P256" s="32"/>
    </row>
    <row r="257" spans="1:17" ht="14.1" customHeight="1">
      <c r="A257" s="32"/>
      <c r="B257" s="39">
        <v>233</v>
      </c>
      <c r="C257" s="39">
        <v>5</v>
      </c>
      <c r="D257" s="32" t="s">
        <v>3551</v>
      </c>
      <c r="E257" s="69" t="s">
        <v>3552</v>
      </c>
      <c r="F257" s="69" t="s">
        <v>3553</v>
      </c>
      <c r="G257" s="69" t="s">
        <v>3554</v>
      </c>
      <c r="H257" s="69" t="s">
        <v>3555</v>
      </c>
      <c r="I257" s="55">
        <v>2011</v>
      </c>
      <c r="J257" s="55">
        <v>20</v>
      </c>
      <c r="K257" s="36" t="s">
        <v>909</v>
      </c>
      <c r="L257" s="55">
        <v>20</v>
      </c>
      <c r="M257" s="69"/>
      <c r="N257" s="55">
        <v>1</v>
      </c>
      <c r="O257" s="69"/>
      <c r="P257" s="32"/>
    </row>
    <row r="258" spans="1:17" ht="14.1" customHeight="1">
      <c r="A258" s="32"/>
      <c r="B258" s="39">
        <v>234</v>
      </c>
      <c r="C258" s="39">
        <v>6</v>
      </c>
      <c r="D258" s="69" t="s">
        <v>3551</v>
      </c>
      <c r="E258" s="69" t="s">
        <v>3556</v>
      </c>
      <c r="F258" s="69" t="s">
        <v>3557</v>
      </c>
      <c r="G258" s="69" t="s">
        <v>177</v>
      </c>
      <c r="H258" s="69" t="s">
        <v>3558</v>
      </c>
      <c r="I258" s="55">
        <v>2011</v>
      </c>
      <c r="J258" s="55">
        <v>25</v>
      </c>
      <c r="K258" s="36" t="s">
        <v>909</v>
      </c>
      <c r="L258" s="55">
        <v>20</v>
      </c>
      <c r="M258" s="55">
        <v>1</v>
      </c>
      <c r="N258" s="69"/>
      <c r="O258" s="69"/>
      <c r="P258" s="45"/>
    </row>
    <row r="259" spans="1:17" ht="14.1" customHeight="1">
      <c r="A259" s="32"/>
      <c r="B259" s="32"/>
      <c r="C259" s="178" t="s">
        <v>3559</v>
      </c>
      <c r="D259" s="178"/>
      <c r="E259" s="178"/>
      <c r="F259" s="178"/>
      <c r="G259" s="178"/>
      <c r="H259" s="178"/>
      <c r="I259" s="178"/>
      <c r="J259" s="99">
        <f>SUM(J253:J258)</f>
        <v>148</v>
      </c>
      <c r="K259" s="99">
        <f t="shared" ref="K259:P259" si="10">SUM(K253:K258)</f>
        <v>0</v>
      </c>
      <c r="L259" s="99">
        <f t="shared" si="10"/>
        <v>142</v>
      </c>
      <c r="M259" s="99">
        <f t="shared" si="10"/>
        <v>4</v>
      </c>
      <c r="N259" s="99">
        <f t="shared" si="10"/>
        <v>2</v>
      </c>
      <c r="O259" s="99">
        <f t="shared" si="10"/>
        <v>0</v>
      </c>
      <c r="P259" s="99">
        <f t="shared" si="10"/>
        <v>0</v>
      </c>
    </row>
    <row r="260" spans="1:17" ht="14.1" customHeight="1">
      <c r="A260" s="32"/>
      <c r="B260" s="187" t="s">
        <v>4100</v>
      </c>
      <c r="C260" s="187"/>
      <c r="D260" s="187"/>
      <c r="E260" s="187"/>
      <c r="F260" s="100"/>
      <c r="G260" s="101"/>
      <c r="H260" s="101"/>
      <c r="I260" s="101"/>
      <c r="J260" s="102"/>
      <c r="K260" s="101"/>
      <c r="L260" s="101"/>
      <c r="M260" s="101"/>
      <c r="N260" s="101"/>
      <c r="O260" s="101"/>
      <c r="P260" s="101"/>
      <c r="Q260" s="75"/>
    </row>
    <row r="261" spans="1:17" ht="14.1" customHeight="1">
      <c r="A261" s="32"/>
      <c r="B261" s="39">
        <v>235</v>
      </c>
      <c r="C261" s="39">
        <v>1</v>
      </c>
      <c r="D261" s="69" t="s">
        <v>3560</v>
      </c>
      <c r="E261" s="69" t="s">
        <v>3561</v>
      </c>
      <c r="F261" s="69" t="s">
        <v>639</v>
      </c>
      <c r="G261" s="69" t="s">
        <v>3562</v>
      </c>
      <c r="H261" s="69" t="s">
        <v>3563</v>
      </c>
      <c r="I261" s="55">
        <v>1979</v>
      </c>
      <c r="J261" s="55">
        <v>32</v>
      </c>
      <c r="K261" s="36" t="s">
        <v>909</v>
      </c>
      <c r="L261" s="55">
        <v>30</v>
      </c>
      <c r="M261" s="55"/>
      <c r="N261" s="69"/>
      <c r="O261" s="45"/>
      <c r="P261" s="55">
        <v>1</v>
      </c>
    </row>
    <row r="262" spans="1:17" ht="14.1" customHeight="1">
      <c r="A262" s="32"/>
      <c r="B262" s="39">
        <v>236</v>
      </c>
      <c r="C262" s="39">
        <v>2</v>
      </c>
      <c r="D262" s="69" t="s">
        <v>3560</v>
      </c>
      <c r="E262" s="69" t="s">
        <v>3564</v>
      </c>
      <c r="F262" s="69" t="s">
        <v>3565</v>
      </c>
      <c r="G262" s="69" t="s">
        <v>3566</v>
      </c>
      <c r="H262" s="69" t="s">
        <v>750</v>
      </c>
      <c r="I262" s="55">
        <v>2019</v>
      </c>
      <c r="J262" s="55">
        <v>29.84</v>
      </c>
      <c r="K262" s="36" t="s">
        <v>909</v>
      </c>
      <c r="L262" s="55">
        <v>27</v>
      </c>
      <c r="M262" s="55">
        <v>1</v>
      </c>
      <c r="N262" s="69"/>
      <c r="O262" s="45"/>
      <c r="P262" s="55"/>
    </row>
    <row r="263" spans="1:17" ht="14.1" customHeight="1">
      <c r="A263" s="32"/>
      <c r="B263" s="39">
        <v>237</v>
      </c>
      <c r="C263" s="39">
        <v>3</v>
      </c>
      <c r="D263" s="69" t="s">
        <v>3560</v>
      </c>
      <c r="E263" s="69" t="s">
        <v>643</v>
      </c>
      <c r="F263" s="69" t="s">
        <v>3567</v>
      </c>
      <c r="G263" s="69" t="s">
        <v>89</v>
      </c>
      <c r="H263" s="69" t="s">
        <v>3549</v>
      </c>
      <c r="I263" s="55">
        <v>1978</v>
      </c>
      <c r="J263" s="55">
        <v>25</v>
      </c>
      <c r="K263" s="36" t="s">
        <v>909</v>
      </c>
      <c r="L263" s="55">
        <v>32</v>
      </c>
      <c r="M263" s="55"/>
      <c r="N263" s="55">
        <v>1</v>
      </c>
      <c r="O263" s="45"/>
      <c r="P263" s="32"/>
    </row>
    <row r="264" spans="1:17" ht="14.1" customHeight="1">
      <c r="A264" s="32"/>
      <c r="B264" s="39">
        <v>238</v>
      </c>
      <c r="C264" s="39">
        <v>4</v>
      </c>
      <c r="D264" s="69" t="s">
        <v>3560</v>
      </c>
      <c r="E264" s="69" t="s">
        <v>3560</v>
      </c>
      <c r="F264" s="69" t="s">
        <v>3568</v>
      </c>
      <c r="G264" s="69" t="s">
        <v>3569</v>
      </c>
      <c r="H264" s="69" t="s">
        <v>79</v>
      </c>
      <c r="I264" s="55">
        <v>1978</v>
      </c>
      <c r="J264" s="55">
        <v>22</v>
      </c>
      <c r="K264" s="36" t="s">
        <v>909</v>
      </c>
      <c r="L264" s="55">
        <v>22</v>
      </c>
      <c r="M264" s="55"/>
      <c r="N264" s="69"/>
      <c r="O264" s="55">
        <v>1</v>
      </c>
      <c r="P264" s="32"/>
    </row>
    <row r="265" spans="1:17" ht="14.1" customHeight="1">
      <c r="A265" s="32"/>
      <c r="B265" s="39">
        <v>239</v>
      </c>
      <c r="C265" s="39">
        <v>5</v>
      </c>
      <c r="D265" s="69" t="s">
        <v>911</v>
      </c>
      <c r="E265" s="69" t="s">
        <v>3570</v>
      </c>
      <c r="F265" s="69" t="s">
        <v>3571</v>
      </c>
      <c r="G265" s="69" t="s">
        <v>3572</v>
      </c>
      <c r="H265" s="69" t="s">
        <v>3573</v>
      </c>
      <c r="I265" s="55">
        <v>1978</v>
      </c>
      <c r="J265" s="55">
        <v>30</v>
      </c>
      <c r="K265" s="36" t="s">
        <v>909</v>
      </c>
      <c r="L265" s="55">
        <v>24</v>
      </c>
      <c r="M265" s="55"/>
      <c r="N265" s="55">
        <v>1</v>
      </c>
      <c r="O265" s="69"/>
      <c r="P265" s="45"/>
    </row>
    <row r="266" spans="1:17" ht="14.1" customHeight="1">
      <c r="A266" s="32"/>
      <c r="B266" s="39">
        <v>240</v>
      </c>
      <c r="C266" s="39">
        <v>6</v>
      </c>
      <c r="D266" s="69" t="s">
        <v>911</v>
      </c>
      <c r="E266" s="69" t="s">
        <v>3574</v>
      </c>
      <c r="F266" s="69" t="s">
        <v>3575</v>
      </c>
      <c r="G266" s="69" t="s">
        <v>3576</v>
      </c>
      <c r="H266" s="69" t="s">
        <v>3577</v>
      </c>
      <c r="I266" s="55">
        <v>2010</v>
      </c>
      <c r="J266" s="55">
        <v>27</v>
      </c>
      <c r="K266" s="36" t="s">
        <v>909</v>
      </c>
      <c r="L266" s="55">
        <v>20</v>
      </c>
      <c r="M266" s="55">
        <v>1</v>
      </c>
      <c r="N266" s="69"/>
      <c r="O266" s="69"/>
      <c r="P266" s="45"/>
    </row>
    <row r="267" spans="1:17" ht="14.1" customHeight="1">
      <c r="A267" s="32"/>
      <c r="B267" s="39">
        <v>241</v>
      </c>
      <c r="C267" s="39">
        <v>7</v>
      </c>
      <c r="D267" s="69" t="s">
        <v>911</v>
      </c>
      <c r="E267" s="69" t="s">
        <v>3578</v>
      </c>
      <c r="F267" s="69" t="s">
        <v>912</v>
      </c>
      <c r="G267" s="69" t="s">
        <v>3579</v>
      </c>
      <c r="H267" s="69" t="s">
        <v>3580</v>
      </c>
      <c r="I267" s="55">
        <v>1978</v>
      </c>
      <c r="J267" s="55">
        <v>30</v>
      </c>
      <c r="K267" s="36" t="s">
        <v>909</v>
      </c>
      <c r="L267" s="55">
        <v>21</v>
      </c>
      <c r="M267" s="55">
        <v>1</v>
      </c>
      <c r="N267" s="69"/>
      <c r="O267" s="69"/>
      <c r="P267" s="45"/>
    </row>
    <row r="268" spans="1:17" ht="14.1" customHeight="1">
      <c r="A268" s="32"/>
      <c r="B268" s="39">
        <v>242</v>
      </c>
      <c r="C268" s="39">
        <v>8</v>
      </c>
      <c r="D268" s="69" t="s">
        <v>911</v>
      </c>
      <c r="E268" s="69" t="s">
        <v>913</v>
      </c>
      <c r="F268" s="69" t="s">
        <v>3581</v>
      </c>
      <c r="G268" s="69" t="s">
        <v>3579</v>
      </c>
      <c r="H268" s="69" t="s">
        <v>3582</v>
      </c>
      <c r="I268" s="55">
        <v>2010</v>
      </c>
      <c r="J268" s="55">
        <v>30</v>
      </c>
      <c r="K268" s="36" t="s">
        <v>909</v>
      </c>
      <c r="L268" s="55">
        <v>20</v>
      </c>
      <c r="M268" s="55">
        <v>1</v>
      </c>
      <c r="N268" s="69"/>
      <c r="O268" s="69"/>
      <c r="P268" s="45"/>
    </row>
    <row r="269" spans="1:17" ht="14.1" customHeight="1">
      <c r="A269" s="32"/>
      <c r="B269" s="39">
        <v>243</v>
      </c>
      <c r="C269" s="39">
        <v>9</v>
      </c>
      <c r="D269" s="69" t="s">
        <v>911</v>
      </c>
      <c r="E269" s="69" t="s">
        <v>3583</v>
      </c>
      <c r="F269" s="69" t="s">
        <v>905</v>
      </c>
      <c r="G269" s="69" t="s">
        <v>3584</v>
      </c>
      <c r="H269" s="69" t="s">
        <v>3585</v>
      </c>
      <c r="I269" s="55">
        <v>2010</v>
      </c>
      <c r="J269" s="55">
        <v>35</v>
      </c>
      <c r="K269" s="36" t="s">
        <v>909</v>
      </c>
      <c r="L269" s="55">
        <v>20</v>
      </c>
      <c r="M269" s="55"/>
      <c r="N269" s="55">
        <v>1</v>
      </c>
      <c r="O269" s="69"/>
      <c r="P269" s="45"/>
    </row>
    <row r="270" spans="1:17" ht="14.1" customHeight="1">
      <c r="A270" s="32"/>
      <c r="B270" s="39">
        <v>244</v>
      </c>
      <c r="C270" s="39">
        <v>10</v>
      </c>
      <c r="D270" s="69" t="s">
        <v>914</v>
      </c>
      <c r="E270" s="103" t="s">
        <v>3586</v>
      </c>
      <c r="F270" s="69" t="s">
        <v>3587</v>
      </c>
      <c r="G270" s="69" t="s">
        <v>3588</v>
      </c>
      <c r="H270" s="69" t="s">
        <v>3589</v>
      </c>
      <c r="I270" s="55">
        <v>1995</v>
      </c>
      <c r="J270" s="55">
        <v>20</v>
      </c>
      <c r="K270" s="36" t="s">
        <v>909</v>
      </c>
      <c r="L270" s="55">
        <v>15</v>
      </c>
      <c r="M270" s="55"/>
      <c r="N270" s="55">
        <v>1</v>
      </c>
      <c r="O270" s="69"/>
      <c r="P270" s="45"/>
    </row>
    <row r="271" spans="1:17" ht="14.1" customHeight="1">
      <c r="A271" s="32"/>
      <c r="B271" s="39">
        <v>245</v>
      </c>
      <c r="C271" s="39">
        <v>11</v>
      </c>
      <c r="D271" s="69" t="s">
        <v>914</v>
      </c>
      <c r="E271" s="103" t="s">
        <v>3590</v>
      </c>
      <c r="F271" s="69" t="s">
        <v>3591</v>
      </c>
      <c r="G271" s="69" t="s">
        <v>3592</v>
      </c>
      <c r="H271" s="69" t="s">
        <v>3593</v>
      </c>
      <c r="I271" s="55">
        <v>1995</v>
      </c>
      <c r="J271" s="55">
        <v>25</v>
      </c>
      <c r="K271" s="36" t="s">
        <v>909</v>
      </c>
      <c r="L271" s="55">
        <v>25</v>
      </c>
      <c r="M271" s="55">
        <v>1</v>
      </c>
      <c r="N271" s="69"/>
      <c r="O271" s="69"/>
      <c r="P271" s="45"/>
    </row>
    <row r="272" spans="1:17" ht="14.1" customHeight="1">
      <c r="A272" s="32"/>
      <c r="B272" s="39">
        <v>246</v>
      </c>
      <c r="C272" s="39">
        <v>12</v>
      </c>
      <c r="D272" s="69" t="s">
        <v>914</v>
      </c>
      <c r="E272" s="103" t="s">
        <v>3594</v>
      </c>
      <c r="F272" s="69" t="s">
        <v>3595</v>
      </c>
      <c r="G272" s="69" t="s">
        <v>3596</v>
      </c>
      <c r="H272" s="69" t="s">
        <v>3597</v>
      </c>
      <c r="I272" s="55">
        <v>1978</v>
      </c>
      <c r="J272" s="55">
        <v>25</v>
      </c>
      <c r="K272" s="36" t="s">
        <v>909</v>
      </c>
      <c r="L272" s="55">
        <v>30</v>
      </c>
      <c r="M272" s="55">
        <v>1</v>
      </c>
      <c r="N272" s="69"/>
      <c r="O272" s="69"/>
      <c r="P272" s="45"/>
    </row>
    <row r="273" spans="1:16" ht="14.1" customHeight="1">
      <c r="A273" s="32"/>
      <c r="B273" s="39">
        <v>247</v>
      </c>
      <c r="C273" s="39">
        <v>13</v>
      </c>
      <c r="D273" s="69" t="s">
        <v>914</v>
      </c>
      <c r="E273" s="103" t="s">
        <v>84</v>
      </c>
      <c r="F273" s="69" t="s">
        <v>3598</v>
      </c>
      <c r="G273" s="69" t="s">
        <v>3599</v>
      </c>
      <c r="H273" s="69" t="s">
        <v>707</v>
      </c>
      <c r="I273" s="55">
        <v>2010</v>
      </c>
      <c r="J273" s="55">
        <v>25</v>
      </c>
      <c r="K273" s="36" t="s">
        <v>909</v>
      </c>
      <c r="L273" s="55">
        <v>30</v>
      </c>
      <c r="M273" s="55"/>
      <c r="N273" s="69"/>
      <c r="O273" s="55">
        <v>1</v>
      </c>
      <c r="P273" s="45"/>
    </row>
    <row r="274" spans="1:16" ht="14.1" customHeight="1">
      <c r="A274" s="32"/>
      <c r="B274" s="39">
        <v>248</v>
      </c>
      <c r="C274" s="39">
        <v>14</v>
      </c>
      <c r="D274" s="69" t="s">
        <v>914</v>
      </c>
      <c r="E274" s="69" t="s">
        <v>3600</v>
      </c>
      <c r="F274" s="69" t="s">
        <v>3585</v>
      </c>
      <c r="G274" s="69" t="s">
        <v>3601</v>
      </c>
      <c r="H274" s="69" t="s">
        <v>3602</v>
      </c>
      <c r="I274" s="55">
        <v>2013</v>
      </c>
      <c r="J274" s="55">
        <v>21</v>
      </c>
      <c r="K274" s="36" t="s">
        <v>909</v>
      </c>
      <c r="L274" s="55">
        <v>28</v>
      </c>
      <c r="M274" s="55">
        <v>1</v>
      </c>
      <c r="N274" s="69"/>
      <c r="O274" s="69"/>
      <c r="P274" s="45"/>
    </row>
    <row r="275" spans="1:16" ht="14.1" customHeight="1">
      <c r="A275" s="32"/>
      <c r="B275" s="39">
        <v>249</v>
      </c>
      <c r="C275" s="39">
        <v>15</v>
      </c>
      <c r="D275" s="69" t="s">
        <v>914</v>
      </c>
      <c r="E275" s="69" t="s">
        <v>3603</v>
      </c>
      <c r="F275" s="69" t="s">
        <v>3604</v>
      </c>
      <c r="G275" s="69" t="s">
        <v>177</v>
      </c>
      <c r="H275" s="69" t="s">
        <v>792</v>
      </c>
      <c r="I275" s="55">
        <v>2013</v>
      </c>
      <c r="J275" s="55">
        <v>22</v>
      </c>
      <c r="K275" s="36" t="s">
        <v>909</v>
      </c>
      <c r="L275" s="55">
        <v>38</v>
      </c>
      <c r="M275" s="55">
        <v>1</v>
      </c>
      <c r="N275" s="69"/>
      <c r="O275" s="69"/>
      <c r="P275" s="45"/>
    </row>
    <row r="276" spans="1:16" ht="14.1" customHeight="1">
      <c r="A276" s="32"/>
      <c r="B276" s="39">
        <v>250</v>
      </c>
      <c r="C276" s="39">
        <v>16</v>
      </c>
      <c r="D276" s="69" t="s">
        <v>914</v>
      </c>
      <c r="E276" s="69" t="s">
        <v>3605</v>
      </c>
      <c r="F276" s="69" t="s">
        <v>3606</v>
      </c>
      <c r="G276" s="69" t="s">
        <v>915</v>
      </c>
      <c r="H276" s="69" t="s">
        <v>103</v>
      </c>
      <c r="I276" s="55">
        <v>2013</v>
      </c>
      <c r="J276" s="55">
        <v>23</v>
      </c>
      <c r="K276" s="36" t="s">
        <v>909</v>
      </c>
      <c r="L276" s="55">
        <v>21</v>
      </c>
      <c r="M276" s="55">
        <v>1</v>
      </c>
      <c r="N276" s="69"/>
      <c r="O276" s="69"/>
      <c r="P276" s="45"/>
    </row>
    <row r="277" spans="1:16" ht="14.1" customHeight="1">
      <c r="A277" s="32"/>
      <c r="B277" s="39">
        <v>251</v>
      </c>
      <c r="C277" s="39">
        <v>17</v>
      </c>
      <c r="D277" s="69" t="s">
        <v>914</v>
      </c>
      <c r="E277" s="69" t="s">
        <v>3607</v>
      </c>
      <c r="F277" s="69" t="s">
        <v>3608</v>
      </c>
      <c r="G277" s="69" t="s">
        <v>3609</v>
      </c>
      <c r="H277" s="69" t="s">
        <v>3610</v>
      </c>
      <c r="I277" s="55">
        <v>1979</v>
      </c>
      <c r="J277" s="55">
        <v>30</v>
      </c>
      <c r="K277" s="36" t="s">
        <v>909</v>
      </c>
      <c r="L277" s="55">
        <v>30</v>
      </c>
      <c r="M277" s="55">
        <v>1</v>
      </c>
      <c r="N277" s="69"/>
      <c r="O277" s="69"/>
      <c r="P277" s="45"/>
    </row>
    <row r="278" spans="1:16" ht="14.1" customHeight="1">
      <c r="A278" s="32"/>
      <c r="B278" s="39">
        <v>252</v>
      </c>
      <c r="C278" s="39">
        <v>18</v>
      </c>
      <c r="D278" s="69" t="s">
        <v>914</v>
      </c>
      <c r="E278" s="69" t="s">
        <v>3611</v>
      </c>
      <c r="F278" s="69" t="s">
        <v>3612</v>
      </c>
      <c r="G278" s="69" t="s">
        <v>916</v>
      </c>
      <c r="H278" s="69" t="s">
        <v>3613</v>
      </c>
      <c r="I278" s="55">
        <v>2013</v>
      </c>
      <c r="J278" s="55">
        <v>20</v>
      </c>
      <c r="K278" s="36" t="s">
        <v>909</v>
      </c>
      <c r="L278" s="55">
        <v>25</v>
      </c>
      <c r="M278" s="55"/>
      <c r="N278" s="55">
        <v>1</v>
      </c>
      <c r="O278" s="69"/>
      <c r="P278" s="45"/>
    </row>
    <row r="279" spans="1:16" ht="14.1" customHeight="1">
      <c r="A279" s="32"/>
      <c r="B279" s="39">
        <v>253</v>
      </c>
      <c r="C279" s="39">
        <v>19</v>
      </c>
      <c r="D279" s="69" t="s">
        <v>914</v>
      </c>
      <c r="E279" s="69" t="s">
        <v>3614</v>
      </c>
      <c r="F279" s="69" t="s">
        <v>3615</v>
      </c>
      <c r="G279" s="69" t="s">
        <v>3616</v>
      </c>
      <c r="H279" s="69" t="s">
        <v>3617</v>
      </c>
      <c r="I279" s="55">
        <v>1979</v>
      </c>
      <c r="J279" s="55">
        <v>25</v>
      </c>
      <c r="K279" s="36" t="s">
        <v>909</v>
      </c>
      <c r="L279" s="55">
        <v>20</v>
      </c>
      <c r="M279" s="55"/>
      <c r="N279" s="55">
        <v>1</v>
      </c>
      <c r="O279" s="69"/>
      <c r="P279" s="45"/>
    </row>
    <row r="280" spans="1:16" ht="14.1" customHeight="1">
      <c r="A280" s="32"/>
      <c r="B280" s="39">
        <v>254</v>
      </c>
      <c r="C280" s="39">
        <v>20</v>
      </c>
      <c r="D280" s="69" t="s">
        <v>917</v>
      </c>
      <c r="E280" s="69" t="s">
        <v>918</v>
      </c>
      <c r="F280" s="69" t="s">
        <v>3618</v>
      </c>
      <c r="G280" s="69" t="s">
        <v>3619</v>
      </c>
      <c r="H280" s="69" t="s">
        <v>3620</v>
      </c>
      <c r="I280" s="55">
        <v>1981</v>
      </c>
      <c r="J280" s="55">
        <v>82</v>
      </c>
      <c r="K280" s="36" t="s">
        <v>909</v>
      </c>
      <c r="L280" s="55">
        <v>45</v>
      </c>
      <c r="M280" s="55"/>
      <c r="N280" s="69">
        <v>1</v>
      </c>
      <c r="O280" s="55"/>
      <c r="P280" s="45"/>
    </row>
    <row r="281" spans="1:16" ht="14.1" customHeight="1">
      <c r="A281" s="32"/>
      <c r="B281" s="39">
        <v>255</v>
      </c>
      <c r="C281" s="39">
        <v>21</v>
      </c>
      <c r="D281" s="69" t="s">
        <v>917</v>
      </c>
      <c r="E281" s="69" t="s">
        <v>3621</v>
      </c>
      <c r="F281" s="69" t="s">
        <v>3622</v>
      </c>
      <c r="G281" s="69" t="s">
        <v>919</v>
      </c>
      <c r="H281" s="69" t="s">
        <v>3623</v>
      </c>
      <c r="I281" s="55">
        <v>1981</v>
      </c>
      <c r="J281" s="55">
        <v>64</v>
      </c>
      <c r="K281" s="36" t="s">
        <v>909</v>
      </c>
      <c r="L281" s="55">
        <v>70</v>
      </c>
      <c r="M281" s="69"/>
      <c r="N281" s="55">
        <v>1</v>
      </c>
      <c r="O281" s="69"/>
      <c r="P281" s="45"/>
    </row>
    <row r="282" spans="1:16" ht="14.1" customHeight="1">
      <c r="A282" s="32"/>
      <c r="B282" s="39">
        <v>256</v>
      </c>
      <c r="C282" s="39">
        <v>22</v>
      </c>
      <c r="D282" s="69" t="s">
        <v>917</v>
      </c>
      <c r="E282" s="69" t="s">
        <v>3624</v>
      </c>
      <c r="F282" s="69" t="s">
        <v>920</v>
      </c>
      <c r="G282" s="69" t="s">
        <v>921</v>
      </c>
      <c r="H282" s="69" t="s">
        <v>922</v>
      </c>
      <c r="I282" s="55">
        <v>1981</v>
      </c>
      <c r="J282" s="55">
        <v>133</v>
      </c>
      <c r="K282" s="36" t="s">
        <v>909</v>
      </c>
      <c r="L282" s="55">
        <v>64</v>
      </c>
      <c r="M282" s="69"/>
      <c r="N282" s="69"/>
      <c r="O282" s="55">
        <v>1</v>
      </c>
      <c r="P282" s="45"/>
    </row>
    <row r="283" spans="1:16" ht="14.1" customHeight="1">
      <c r="A283" s="32"/>
      <c r="B283" s="39">
        <v>257</v>
      </c>
      <c r="C283" s="39">
        <v>23</v>
      </c>
      <c r="D283" s="69" t="s">
        <v>917</v>
      </c>
      <c r="E283" s="69" t="s">
        <v>3625</v>
      </c>
      <c r="F283" s="69" t="s">
        <v>788</v>
      </c>
      <c r="G283" s="69" t="s">
        <v>3626</v>
      </c>
      <c r="H283" s="69" t="s">
        <v>3627</v>
      </c>
      <c r="I283" s="55">
        <v>1981</v>
      </c>
      <c r="J283" s="39">
        <v>78.5</v>
      </c>
      <c r="K283" s="36" t="s">
        <v>909</v>
      </c>
      <c r="L283" s="55">
        <v>45</v>
      </c>
      <c r="M283" s="69"/>
      <c r="N283" s="55"/>
      <c r="O283" s="55">
        <v>1</v>
      </c>
      <c r="P283" s="45"/>
    </row>
    <row r="284" spans="1:16" ht="14.1" customHeight="1">
      <c r="A284" s="32"/>
      <c r="B284" s="39">
        <v>258</v>
      </c>
      <c r="C284" s="39">
        <v>24</v>
      </c>
      <c r="D284" s="69" t="s">
        <v>3628</v>
      </c>
      <c r="E284" s="69" t="s">
        <v>3629</v>
      </c>
      <c r="F284" s="69" t="s">
        <v>3630</v>
      </c>
      <c r="G284" s="69" t="s">
        <v>3631</v>
      </c>
      <c r="H284" s="69" t="s">
        <v>3632</v>
      </c>
      <c r="I284" s="55">
        <v>1981</v>
      </c>
      <c r="J284" s="55">
        <v>118</v>
      </c>
      <c r="K284" s="36" t="s">
        <v>909</v>
      </c>
      <c r="L284" s="55">
        <v>45</v>
      </c>
      <c r="M284" s="55"/>
      <c r="N284" s="55">
        <v>1</v>
      </c>
      <c r="O284" s="69"/>
      <c r="P284" s="32"/>
    </row>
    <row r="285" spans="1:16" ht="14.1" customHeight="1">
      <c r="A285" s="32"/>
      <c r="B285" s="39">
        <v>259</v>
      </c>
      <c r="C285" s="39">
        <v>25</v>
      </c>
      <c r="D285" s="69" t="s">
        <v>3628</v>
      </c>
      <c r="E285" s="69" t="s">
        <v>3633</v>
      </c>
      <c r="F285" s="69" t="s">
        <v>3634</v>
      </c>
      <c r="G285" s="69" t="s">
        <v>3635</v>
      </c>
      <c r="H285" s="69" t="s">
        <v>3636</v>
      </c>
      <c r="I285" s="55">
        <v>1981</v>
      </c>
      <c r="J285" s="55">
        <v>86.5</v>
      </c>
      <c r="K285" s="36" t="s">
        <v>909</v>
      </c>
      <c r="L285" s="55">
        <v>45</v>
      </c>
      <c r="M285" s="55"/>
      <c r="N285" s="55">
        <v>1</v>
      </c>
      <c r="O285" s="45"/>
      <c r="P285" s="32"/>
    </row>
    <row r="286" spans="1:16" ht="14.1" customHeight="1">
      <c r="A286" s="32"/>
      <c r="B286" s="39">
        <v>260</v>
      </c>
      <c r="C286" s="39">
        <v>26</v>
      </c>
      <c r="D286" s="69" t="s">
        <v>3628</v>
      </c>
      <c r="E286" s="69" t="s">
        <v>751</v>
      </c>
      <c r="F286" s="69" t="s">
        <v>3637</v>
      </c>
      <c r="G286" s="69" t="s">
        <v>770</v>
      </c>
      <c r="H286" s="69" t="s">
        <v>3638</v>
      </c>
      <c r="I286" s="55">
        <v>1981</v>
      </c>
      <c r="J286" s="55">
        <v>87</v>
      </c>
      <c r="K286" s="36" t="s">
        <v>909</v>
      </c>
      <c r="L286" s="55">
        <v>45</v>
      </c>
      <c r="M286" s="69"/>
      <c r="N286" s="55">
        <v>1</v>
      </c>
      <c r="O286" s="45"/>
      <c r="P286" s="32"/>
    </row>
    <row r="287" spans="1:16" ht="14.1" customHeight="1">
      <c r="A287" s="32"/>
      <c r="B287" s="39">
        <v>261</v>
      </c>
      <c r="C287" s="39">
        <v>27</v>
      </c>
      <c r="D287" s="69" t="s">
        <v>3628</v>
      </c>
      <c r="E287" s="69" t="s">
        <v>3639</v>
      </c>
      <c r="F287" s="69" t="s">
        <v>3640</v>
      </c>
      <c r="G287" s="69" t="s">
        <v>3641</v>
      </c>
      <c r="H287" s="69" t="s">
        <v>59</v>
      </c>
      <c r="I287" s="55">
        <v>1981</v>
      </c>
      <c r="J287" s="55">
        <v>128</v>
      </c>
      <c r="K287" s="36" t="s">
        <v>909</v>
      </c>
      <c r="L287" s="55">
        <v>76</v>
      </c>
      <c r="M287" s="55"/>
      <c r="N287" s="55">
        <v>1</v>
      </c>
      <c r="O287" s="45"/>
      <c r="P287" s="32"/>
    </row>
    <row r="288" spans="1:16" ht="14.1" customHeight="1">
      <c r="A288" s="32"/>
      <c r="B288" s="39">
        <v>262</v>
      </c>
      <c r="C288" s="39">
        <v>28</v>
      </c>
      <c r="D288" s="69" t="s">
        <v>3628</v>
      </c>
      <c r="E288" s="69" t="s">
        <v>3642</v>
      </c>
      <c r="F288" s="69" t="s">
        <v>3643</v>
      </c>
      <c r="G288" s="69" t="s">
        <v>3644</v>
      </c>
      <c r="H288" s="69" t="s">
        <v>3645</v>
      </c>
      <c r="I288" s="55">
        <v>1981</v>
      </c>
      <c r="J288" s="55">
        <v>79</v>
      </c>
      <c r="K288" s="36" t="s">
        <v>909</v>
      </c>
      <c r="L288" s="55">
        <v>45</v>
      </c>
      <c r="M288" s="55">
        <v>1</v>
      </c>
      <c r="N288" s="69"/>
      <c r="O288" s="45"/>
      <c r="P288" s="32"/>
    </row>
    <row r="289" spans="1:16" ht="14.1" customHeight="1">
      <c r="A289" s="32"/>
      <c r="B289" s="39">
        <v>263</v>
      </c>
      <c r="C289" s="39">
        <v>29</v>
      </c>
      <c r="D289" s="69" t="s">
        <v>3628</v>
      </c>
      <c r="E289" s="69" t="s">
        <v>3646</v>
      </c>
      <c r="F289" s="69" t="s">
        <v>3647</v>
      </c>
      <c r="G289" s="69" t="s">
        <v>3648</v>
      </c>
      <c r="H289" s="69" t="s">
        <v>81</v>
      </c>
      <c r="I289" s="55">
        <v>1981</v>
      </c>
      <c r="J289" s="55">
        <v>82</v>
      </c>
      <c r="K289" s="36" t="s">
        <v>909</v>
      </c>
      <c r="L289" s="55">
        <v>43</v>
      </c>
      <c r="M289" s="55">
        <v>1</v>
      </c>
      <c r="N289" s="69"/>
      <c r="O289" s="45"/>
      <c r="P289" s="32"/>
    </row>
    <row r="290" spans="1:16" ht="14.1" customHeight="1">
      <c r="A290" s="32"/>
      <c r="B290" s="39">
        <v>264</v>
      </c>
      <c r="C290" s="39">
        <v>30</v>
      </c>
      <c r="D290" s="69" t="s">
        <v>3649</v>
      </c>
      <c r="E290" s="69" t="s">
        <v>918</v>
      </c>
      <c r="F290" s="69" t="s">
        <v>923</v>
      </c>
      <c r="G290" s="69" t="s">
        <v>3650</v>
      </c>
      <c r="H290" s="69" t="s">
        <v>3651</v>
      </c>
      <c r="I290" s="55">
        <v>2012</v>
      </c>
      <c r="J290" s="55">
        <v>12</v>
      </c>
      <c r="K290" s="36" t="s">
        <v>909</v>
      </c>
      <c r="L290" s="55">
        <v>25</v>
      </c>
      <c r="M290" s="55">
        <v>1</v>
      </c>
      <c r="N290" s="69"/>
      <c r="O290" s="45"/>
      <c r="P290" s="32"/>
    </row>
    <row r="291" spans="1:16" ht="14.1" customHeight="1">
      <c r="A291" s="32"/>
      <c r="B291" s="39">
        <v>265</v>
      </c>
      <c r="C291" s="39">
        <v>31</v>
      </c>
      <c r="D291" s="69" t="s">
        <v>3649</v>
      </c>
      <c r="E291" s="69" t="s">
        <v>30</v>
      </c>
      <c r="F291" s="69" t="s">
        <v>90</v>
      </c>
      <c r="G291" s="69" t="s">
        <v>81</v>
      </c>
      <c r="H291" s="69" t="s">
        <v>924</v>
      </c>
      <c r="I291" s="55">
        <v>1981</v>
      </c>
      <c r="J291" s="55">
        <v>93</v>
      </c>
      <c r="K291" s="36" t="s">
        <v>909</v>
      </c>
      <c r="L291" s="55">
        <v>45</v>
      </c>
      <c r="M291" s="55">
        <v>1</v>
      </c>
      <c r="N291" s="55"/>
      <c r="O291" s="69"/>
      <c r="P291" s="32"/>
    </row>
    <row r="292" spans="1:16" ht="14.1" customHeight="1">
      <c r="A292" s="32"/>
      <c r="B292" s="39">
        <v>266</v>
      </c>
      <c r="C292" s="39">
        <v>32</v>
      </c>
      <c r="D292" s="69" t="s">
        <v>3649</v>
      </c>
      <c r="E292" s="69" t="s">
        <v>925</v>
      </c>
      <c r="F292" s="69" t="s">
        <v>3652</v>
      </c>
      <c r="G292" s="69" t="s">
        <v>3653</v>
      </c>
      <c r="H292" s="69" t="s">
        <v>177</v>
      </c>
      <c r="I292" s="55">
        <v>2011</v>
      </c>
      <c r="J292" s="55">
        <v>25</v>
      </c>
      <c r="K292" s="36" t="s">
        <v>909</v>
      </c>
      <c r="L292" s="55">
        <v>25</v>
      </c>
      <c r="M292" s="55">
        <v>1</v>
      </c>
      <c r="N292" s="69"/>
      <c r="O292" s="45"/>
      <c r="P292" s="32"/>
    </row>
    <row r="293" spans="1:16" ht="14.1" customHeight="1">
      <c r="A293" s="32"/>
      <c r="B293" s="39">
        <v>267</v>
      </c>
      <c r="C293" s="39">
        <v>33</v>
      </c>
      <c r="D293" s="69" t="s">
        <v>3649</v>
      </c>
      <c r="E293" s="69" t="s">
        <v>868</v>
      </c>
      <c r="F293" s="69" t="s">
        <v>3654</v>
      </c>
      <c r="G293" s="69" t="s">
        <v>3655</v>
      </c>
      <c r="H293" s="69" t="s">
        <v>3656</v>
      </c>
      <c r="I293" s="55">
        <v>2019</v>
      </c>
      <c r="J293" s="55">
        <v>30</v>
      </c>
      <c r="K293" s="36" t="s">
        <v>909</v>
      </c>
      <c r="L293" s="55">
        <v>25</v>
      </c>
      <c r="M293" s="55">
        <v>1</v>
      </c>
      <c r="N293" s="69"/>
      <c r="O293" s="45"/>
      <c r="P293" s="32"/>
    </row>
    <row r="294" spans="1:16" ht="14.1" customHeight="1">
      <c r="A294" s="32"/>
      <c r="B294" s="39">
        <v>268</v>
      </c>
      <c r="C294" s="39">
        <v>34</v>
      </c>
      <c r="D294" s="69" t="s">
        <v>3649</v>
      </c>
      <c r="E294" s="69" t="s">
        <v>649</v>
      </c>
      <c r="F294" s="69" t="s">
        <v>3657</v>
      </c>
      <c r="G294" s="69"/>
      <c r="H294" s="69"/>
      <c r="I294" s="55">
        <v>2018</v>
      </c>
      <c r="J294" s="55">
        <v>30</v>
      </c>
      <c r="K294" s="36" t="s">
        <v>909</v>
      </c>
      <c r="L294" s="55">
        <v>28</v>
      </c>
      <c r="M294" s="55">
        <v>1</v>
      </c>
      <c r="N294" s="69"/>
      <c r="O294" s="45"/>
      <c r="P294" s="32"/>
    </row>
    <row r="295" spans="1:16" ht="14.1" customHeight="1">
      <c r="A295" s="32"/>
      <c r="B295" s="39">
        <v>269</v>
      </c>
      <c r="C295" s="39">
        <v>35</v>
      </c>
      <c r="D295" s="69" t="s">
        <v>926</v>
      </c>
      <c r="E295" s="69" t="s">
        <v>3658</v>
      </c>
      <c r="F295" s="69" t="s">
        <v>3659</v>
      </c>
      <c r="G295" s="69" t="s">
        <v>177</v>
      </c>
      <c r="H295" s="69" t="s">
        <v>79</v>
      </c>
      <c r="I295" s="55">
        <v>2013</v>
      </c>
      <c r="J295" s="55">
        <v>30</v>
      </c>
      <c r="K295" s="36" t="s">
        <v>909</v>
      </c>
      <c r="L295" s="55">
        <v>43</v>
      </c>
      <c r="M295" s="55">
        <v>1</v>
      </c>
      <c r="N295" s="69"/>
      <c r="O295" s="45"/>
      <c r="P295" s="32"/>
    </row>
    <row r="296" spans="1:16" ht="14.1" customHeight="1">
      <c r="A296" s="32"/>
      <c r="B296" s="39">
        <v>270</v>
      </c>
      <c r="C296" s="39">
        <v>36</v>
      </c>
      <c r="D296" s="69" t="s">
        <v>926</v>
      </c>
      <c r="E296" s="69" t="s">
        <v>649</v>
      </c>
      <c r="F296" s="69" t="s">
        <v>3660</v>
      </c>
      <c r="G296" s="69" t="s">
        <v>79</v>
      </c>
      <c r="H296" s="69" t="s">
        <v>927</v>
      </c>
      <c r="I296" s="55">
        <v>2019</v>
      </c>
      <c r="J296" s="55">
        <v>30</v>
      </c>
      <c r="K296" s="36" t="s">
        <v>909</v>
      </c>
      <c r="L296" s="55">
        <v>20</v>
      </c>
      <c r="M296" s="55">
        <v>1</v>
      </c>
      <c r="N296" s="69"/>
      <c r="O296" s="45"/>
      <c r="P296" s="32"/>
    </row>
    <row r="297" spans="1:16" ht="14.1" customHeight="1">
      <c r="A297" s="32"/>
      <c r="B297" s="39">
        <v>271</v>
      </c>
      <c r="C297" s="39">
        <v>37</v>
      </c>
      <c r="D297" s="69" t="s">
        <v>926</v>
      </c>
      <c r="E297" s="69" t="s">
        <v>3661</v>
      </c>
      <c r="F297" s="69" t="s">
        <v>3662</v>
      </c>
      <c r="G297" s="69" t="s">
        <v>3663</v>
      </c>
      <c r="H297" s="69" t="s">
        <v>3664</v>
      </c>
      <c r="I297" s="55">
        <v>1981</v>
      </c>
      <c r="J297" s="55">
        <v>84</v>
      </c>
      <c r="K297" s="36" t="s">
        <v>909</v>
      </c>
      <c r="L297" s="55">
        <v>30</v>
      </c>
      <c r="M297" s="55"/>
      <c r="N297" s="55"/>
      <c r="O297" s="55">
        <v>1</v>
      </c>
      <c r="P297" s="32"/>
    </row>
    <row r="298" spans="1:16" ht="14.1" customHeight="1">
      <c r="A298" s="32"/>
      <c r="B298" s="39">
        <v>272</v>
      </c>
      <c r="C298" s="39">
        <v>38</v>
      </c>
      <c r="D298" s="69" t="s">
        <v>926</v>
      </c>
      <c r="E298" s="69" t="s">
        <v>3665</v>
      </c>
      <c r="F298" s="69" t="s">
        <v>3666</v>
      </c>
      <c r="G298" s="69" t="s">
        <v>3667</v>
      </c>
      <c r="H298" s="69" t="s">
        <v>3668</v>
      </c>
      <c r="I298" s="55">
        <v>1979</v>
      </c>
      <c r="J298" s="55">
        <v>57</v>
      </c>
      <c r="K298" s="36" t="s">
        <v>909</v>
      </c>
      <c r="L298" s="55">
        <v>30</v>
      </c>
      <c r="M298" s="55"/>
      <c r="N298" s="55"/>
      <c r="O298" s="55">
        <v>1</v>
      </c>
      <c r="P298" s="32"/>
    </row>
    <row r="299" spans="1:16" ht="14.1" customHeight="1">
      <c r="A299" s="32"/>
      <c r="B299" s="39">
        <v>273</v>
      </c>
      <c r="C299" s="39">
        <v>39</v>
      </c>
      <c r="D299" s="69" t="s">
        <v>926</v>
      </c>
      <c r="E299" s="69" t="s">
        <v>928</v>
      </c>
      <c r="F299" s="69" t="s">
        <v>3669</v>
      </c>
      <c r="G299" s="69" t="s">
        <v>3670</v>
      </c>
      <c r="H299" s="69" t="s">
        <v>3671</v>
      </c>
      <c r="I299" s="55">
        <v>2014</v>
      </c>
      <c r="J299" s="55">
        <v>30</v>
      </c>
      <c r="K299" s="36" t="s">
        <v>909</v>
      </c>
      <c r="L299" s="55">
        <v>25</v>
      </c>
      <c r="M299" s="55">
        <v>1</v>
      </c>
      <c r="N299" s="69"/>
      <c r="O299" s="45"/>
      <c r="P299" s="32"/>
    </row>
    <row r="300" spans="1:16" ht="14.1" customHeight="1">
      <c r="A300" s="32"/>
      <c r="B300" s="39">
        <v>274</v>
      </c>
      <c r="C300" s="39">
        <v>40</v>
      </c>
      <c r="D300" s="69" t="s">
        <v>926</v>
      </c>
      <c r="E300" s="69" t="s">
        <v>3672</v>
      </c>
      <c r="F300" s="69" t="s">
        <v>3673</v>
      </c>
      <c r="G300" s="69" t="s">
        <v>3674</v>
      </c>
      <c r="H300" s="69" t="s">
        <v>3675</v>
      </c>
      <c r="I300" s="55">
        <v>2014</v>
      </c>
      <c r="J300" s="55">
        <v>20</v>
      </c>
      <c r="K300" s="36" t="s">
        <v>909</v>
      </c>
      <c r="L300" s="55">
        <v>20</v>
      </c>
      <c r="M300" s="55"/>
      <c r="N300" s="55">
        <v>1</v>
      </c>
      <c r="O300" s="45"/>
      <c r="P300" s="32"/>
    </row>
    <row r="301" spans="1:16" ht="14.1" customHeight="1">
      <c r="A301" s="32"/>
      <c r="B301" s="39">
        <v>275</v>
      </c>
      <c r="C301" s="39">
        <v>41</v>
      </c>
      <c r="D301" s="69" t="s">
        <v>929</v>
      </c>
      <c r="E301" s="69" t="s">
        <v>3676</v>
      </c>
      <c r="F301" s="69" t="s">
        <v>3677</v>
      </c>
      <c r="G301" s="69" t="s">
        <v>3678</v>
      </c>
      <c r="H301" s="69" t="s">
        <v>3679</v>
      </c>
      <c r="I301" s="55">
        <v>1979</v>
      </c>
      <c r="J301" s="55">
        <v>110</v>
      </c>
      <c r="K301" s="36" t="s">
        <v>909</v>
      </c>
      <c r="L301" s="55">
        <v>30</v>
      </c>
      <c r="M301" s="55"/>
      <c r="N301" s="69"/>
      <c r="O301" s="55">
        <v>1</v>
      </c>
      <c r="P301" s="32"/>
    </row>
    <row r="302" spans="1:16" ht="14.1" customHeight="1">
      <c r="A302" s="32"/>
      <c r="B302" s="39">
        <v>276</v>
      </c>
      <c r="C302" s="39">
        <v>42</v>
      </c>
      <c r="D302" s="69" t="s">
        <v>929</v>
      </c>
      <c r="E302" s="69" t="s">
        <v>3680</v>
      </c>
      <c r="F302" s="69" t="s">
        <v>930</v>
      </c>
      <c r="G302" s="69" t="s">
        <v>3681</v>
      </c>
      <c r="H302" s="69" t="s">
        <v>3682</v>
      </c>
      <c r="I302" s="55">
        <v>1979</v>
      </c>
      <c r="J302" s="55">
        <v>71.5</v>
      </c>
      <c r="K302" s="36" t="s">
        <v>909</v>
      </c>
      <c r="L302" s="55">
        <v>30</v>
      </c>
      <c r="M302" s="55"/>
      <c r="N302" s="69"/>
      <c r="O302" s="55">
        <v>1</v>
      </c>
      <c r="P302" s="32"/>
    </row>
    <row r="303" spans="1:16" ht="14.1" customHeight="1">
      <c r="A303" s="32"/>
      <c r="B303" s="39">
        <v>277</v>
      </c>
      <c r="C303" s="39">
        <v>43</v>
      </c>
      <c r="D303" s="69" t="s">
        <v>929</v>
      </c>
      <c r="E303" s="69" t="s">
        <v>3683</v>
      </c>
      <c r="F303" s="69" t="s">
        <v>3684</v>
      </c>
      <c r="G303" s="69" t="s">
        <v>3685</v>
      </c>
      <c r="H303" s="69" t="s">
        <v>3577</v>
      </c>
      <c r="I303" s="55">
        <v>2010</v>
      </c>
      <c r="J303" s="55">
        <v>12</v>
      </c>
      <c r="K303" s="36" t="s">
        <v>909</v>
      </c>
      <c r="L303" s="55">
        <v>12</v>
      </c>
      <c r="M303" s="55">
        <v>1</v>
      </c>
      <c r="N303" s="69"/>
      <c r="O303" s="45"/>
      <c r="P303" s="32"/>
    </row>
    <row r="304" spans="1:16" ht="14.1" customHeight="1">
      <c r="A304" s="32"/>
      <c r="B304" s="39">
        <v>278</v>
      </c>
      <c r="C304" s="39">
        <v>44</v>
      </c>
      <c r="D304" s="69" t="s">
        <v>929</v>
      </c>
      <c r="E304" s="69" t="s">
        <v>161</v>
      </c>
      <c r="F304" s="69" t="s">
        <v>3686</v>
      </c>
      <c r="G304" s="69" t="s">
        <v>3687</v>
      </c>
      <c r="H304" s="69" t="s">
        <v>3688</v>
      </c>
      <c r="I304" s="55">
        <v>1979</v>
      </c>
      <c r="J304" s="55">
        <v>30</v>
      </c>
      <c r="K304" s="36" t="s">
        <v>909</v>
      </c>
      <c r="L304" s="55">
        <v>30</v>
      </c>
      <c r="M304" s="55"/>
      <c r="N304" s="69"/>
      <c r="O304" s="55">
        <v>1</v>
      </c>
      <c r="P304" s="32"/>
    </row>
    <row r="305" spans="1:16" ht="14.1" customHeight="1">
      <c r="A305" s="32"/>
      <c r="B305" s="39">
        <v>279</v>
      </c>
      <c r="C305" s="39">
        <v>45</v>
      </c>
      <c r="D305" s="69" t="s">
        <v>929</v>
      </c>
      <c r="E305" s="69" t="s">
        <v>3689</v>
      </c>
      <c r="F305" s="69" t="s">
        <v>3690</v>
      </c>
      <c r="G305" s="69" t="s">
        <v>3691</v>
      </c>
      <c r="H305" s="69" t="s">
        <v>3692</v>
      </c>
      <c r="I305" s="55">
        <v>2016</v>
      </c>
      <c r="J305" s="55">
        <v>26</v>
      </c>
      <c r="K305" s="36" t="s">
        <v>909</v>
      </c>
      <c r="L305" s="55">
        <v>25</v>
      </c>
      <c r="M305" s="55">
        <v>1</v>
      </c>
      <c r="N305" s="69"/>
      <c r="O305" s="55"/>
      <c r="P305" s="32"/>
    </row>
    <row r="306" spans="1:16" ht="14.1" customHeight="1">
      <c r="A306" s="32"/>
      <c r="B306" s="39">
        <v>280</v>
      </c>
      <c r="C306" s="39">
        <v>46</v>
      </c>
      <c r="D306" s="69" t="s">
        <v>929</v>
      </c>
      <c r="E306" s="103" t="s">
        <v>931</v>
      </c>
      <c r="F306" s="69" t="s">
        <v>827</v>
      </c>
      <c r="G306" s="69" t="s">
        <v>3693</v>
      </c>
      <c r="H306" s="69" t="s">
        <v>3682</v>
      </c>
      <c r="I306" s="55">
        <v>2010</v>
      </c>
      <c r="J306" s="55">
        <v>40</v>
      </c>
      <c r="K306" s="36" t="s">
        <v>909</v>
      </c>
      <c r="L306" s="55">
        <v>26</v>
      </c>
      <c r="M306" s="55">
        <v>1</v>
      </c>
      <c r="N306" s="69"/>
      <c r="O306" s="55"/>
      <c r="P306" s="32"/>
    </row>
    <row r="307" spans="1:16" ht="14.1" customHeight="1">
      <c r="A307" s="32"/>
      <c r="B307" s="39">
        <v>281</v>
      </c>
      <c r="C307" s="39">
        <v>47</v>
      </c>
      <c r="D307" s="69" t="s">
        <v>929</v>
      </c>
      <c r="E307" s="103" t="s">
        <v>3694</v>
      </c>
      <c r="F307" s="69" t="s">
        <v>932</v>
      </c>
      <c r="G307" s="69" t="s">
        <v>3695</v>
      </c>
      <c r="H307" s="69" t="s">
        <v>3696</v>
      </c>
      <c r="I307" s="55">
        <v>2011</v>
      </c>
      <c r="J307" s="55">
        <v>35</v>
      </c>
      <c r="K307" s="36" t="s">
        <v>909</v>
      </c>
      <c r="L307" s="55">
        <v>30</v>
      </c>
      <c r="M307" s="55">
        <v>1</v>
      </c>
      <c r="N307" s="69"/>
      <c r="O307" s="55"/>
      <c r="P307" s="32"/>
    </row>
    <row r="308" spans="1:16" ht="14.1" customHeight="1">
      <c r="A308" s="32"/>
      <c r="B308" s="39">
        <v>282</v>
      </c>
      <c r="C308" s="39">
        <v>48</v>
      </c>
      <c r="D308" s="69" t="s">
        <v>929</v>
      </c>
      <c r="E308" s="69" t="s">
        <v>3697</v>
      </c>
      <c r="F308" s="69" t="s">
        <v>3698</v>
      </c>
      <c r="G308" s="69" t="s">
        <v>3699</v>
      </c>
      <c r="H308" s="69" t="s">
        <v>3700</v>
      </c>
      <c r="I308" s="55">
        <v>2016</v>
      </c>
      <c r="J308" s="55">
        <v>26</v>
      </c>
      <c r="K308" s="36" t="s">
        <v>909</v>
      </c>
      <c r="L308" s="55">
        <v>20</v>
      </c>
      <c r="M308" s="55">
        <v>1</v>
      </c>
      <c r="N308" s="69"/>
      <c r="O308" s="45"/>
      <c r="P308" s="32"/>
    </row>
    <row r="309" spans="1:16" ht="14.1" customHeight="1">
      <c r="A309" s="32"/>
      <c r="B309" s="39">
        <v>283</v>
      </c>
      <c r="C309" s="39">
        <v>49</v>
      </c>
      <c r="D309" s="69" t="s">
        <v>929</v>
      </c>
      <c r="E309" s="69" t="s">
        <v>3701</v>
      </c>
      <c r="F309" s="69" t="s">
        <v>3702</v>
      </c>
      <c r="G309" s="69" t="s">
        <v>3699</v>
      </c>
      <c r="H309" s="69" t="s">
        <v>159</v>
      </c>
      <c r="I309" s="55">
        <v>2015</v>
      </c>
      <c r="J309" s="55">
        <v>28</v>
      </c>
      <c r="K309" s="36" t="s">
        <v>909</v>
      </c>
      <c r="L309" s="55">
        <v>23</v>
      </c>
      <c r="M309" s="55">
        <v>1</v>
      </c>
      <c r="N309" s="69"/>
      <c r="O309" s="45"/>
      <c r="P309" s="32"/>
    </row>
    <row r="310" spans="1:16" ht="14.1" customHeight="1">
      <c r="A310" s="32"/>
      <c r="B310" s="39">
        <v>284</v>
      </c>
      <c r="C310" s="39">
        <v>50</v>
      </c>
      <c r="D310" s="69" t="s">
        <v>929</v>
      </c>
      <c r="E310" s="69" t="s">
        <v>933</v>
      </c>
      <c r="F310" s="69" t="s">
        <v>3703</v>
      </c>
      <c r="G310" s="69" t="s">
        <v>3572</v>
      </c>
      <c r="H310" s="69" t="s">
        <v>3704</v>
      </c>
      <c r="I310" s="55">
        <v>2017</v>
      </c>
      <c r="J310" s="55">
        <v>25</v>
      </c>
      <c r="K310" s="36" t="s">
        <v>909</v>
      </c>
      <c r="L310" s="55">
        <v>25</v>
      </c>
      <c r="M310" s="55">
        <v>1</v>
      </c>
      <c r="N310" s="69"/>
      <c r="O310" s="45"/>
      <c r="P310" s="32"/>
    </row>
    <row r="311" spans="1:16" ht="14.1" customHeight="1">
      <c r="A311" s="32"/>
      <c r="B311" s="39">
        <v>285</v>
      </c>
      <c r="C311" s="39">
        <v>51</v>
      </c>
      <c r="D311" s="69" t="s">
        <v>929</v>
      </c>
      <c r="E311" s="69" t="s">
        <v>3705</v>
      </c>
      <c r="F311" s="69" t="s">
        <v>3706</v>
      </c>
      <c r="G311" s="69" t="s">
        <v>3707</v>
      </c>
      <c r="H311" s="69" t="s">
        <v>3708</v>
      </c>
      <c r="I311" s="55">
        <v>2020</v>
      </c>
      <c r="J311" s="55">
        <v>30</v>
      </c>
      <c r="K311" s="36" t="s">
        <v>909</v>
      </c>
      <c r="L311" s="55">
        <v>30</v>
      </c>
      <c r="M311" s="55">
        <v>1</v>
      </c>
      <c r="N311" s="69"/>
      <c r="O311" s="45"/>
      <c r="P311" s="32"/>
    </row>
    <row r="312" spans="1:16" ht="14.1" customHeight="1">
      <c r="A312" s="32"/>
      <c r="B312" s="39">
        <v>286</v>
      </c>
      <c r="C312" s="39">
        <v>52</v>
      </c>
      <c r="D312" s="69" t="s">
        <v>929</v>
      </c>
      <c r="E312" s="69" t="s">
        <v>3709</v>
      </c>
      <c r="F312" s="69" t="s">
        <v>3710</v>
      </c>
      <c r="G312" s="69" t="s">
        <v>3711</v>
      </c>
      <c r="H312" s="69" t="s">
        <v>3712</v>
      </c>
      <c r="I312" s="55">
        <v>2020</v>
      </c>
      <c r="J312" s="55">
        <v>30</v>
      </c>
      <c r="K312" s="36" t="s">
        <v>909</v>
      </c>
      <c r="L312" s="55">
        <v>30</v>
      </c>
      <c r="M312" s="55">
        <v>1</v>
      </c>
      <c r="N312" s="69"/>
      <c r="O312" s="45"/>
      <c r="P312" s="32"/>
    </row>
    <row r="313" spans="1:16" ht="14.1" customHeight="1">
      <c r="A313" s="32"/>
      <c r="B313" s="39">
        <v>287</v>
      </c>
      <c r="C313" s="39">
        <v>53</v>
      </c>
      <c r="D313" s="69" t="s">
        <v>929</v>
      </c>
      <c r="E313" s="69" t="s">
        <v>3713</v>
      </c>
      <c r="F313" s="69" t="s">
        <v>3714</v>
      </c>
      <c r="G313" s="69"/>
      <c r="H313" s="69" t="s">
        <v>3715</v>
      </c>
      <c r="I313" s="55">
        <v>2017</v>
      </c>
      <c r="J313" s="55">
        <v>25</v>
      </c>
      <c r="K313" s="36" t="s">
        <v>909</v>
      </c>
      <c r="L313" s="55">
        <v>26</v>
      </c>
      <c r="M313" s="55">
        <v>1</v>
      </c>
      <c r="N313" s="69"/>
      <c r="O313" s="45"/>
      <c r="P313" s="32"/>
    </row>
    <row r="314" spans="1:16" ht="14.1" customHeight="1">
      <c r="A314" s="32"/>
      <c r="B314" s="39">
        <v>288</v>
      </c>
      <c r="C314" s="39">
        <v>54</v>
      </c>
      <c r="D314" s="69" t="s">
        <v>3716</v>
      </c>
      <c r="E314" s="69" t="s">
        <v>3717</v>
      </c>
      <c r="F314" s="69" t="s">
        <v>3718</v>
      </c>
      <c r="G314" s="69" t="s">
        <v>3719</v>
      </c>
      <c r="H314" s="69" t="s">
        <v>3720</v>
      </c>
      <c r="I314" s="55">
        <v>1981</v>
      </c>
      <c r="J314" s="55">
        <v>57.5</v>
      </c>
      <c r="K314" s="36" t="s">
        <v>909</v>
      </c>
      <c r="L314" s="55">
        <v>35</v>
      </c>
      <c r="M314" s="55"/>
      <c r="N314" s="55">
        <v>1</v>
      </c>
      <c r="O314" s="45"/>
      <c r="P314" s="32"/>
    </row>
    <row r="315" spans="1:16" ht="14.1" customHeight="1">
      <c r="A315" s="32"/>
      <c r="B315" s="39">
        <v>289</v>
      </c>
      <c r="C315" s="39">
        <v>55</v>
      </c>
      <c r="D315" s="69" t="s">
        <v>3716</v>
      </c>
      <c r="E315" s="69" t="s">
        <v>751</v>
      </c>
      <c r="F315" s="69" t="s">
        <v>3721</v>
      </c>
      <c r="G315" s="69" t="s">
        <v>3684</v>
      </c>
      <c r="H315" s="69" t="s">
        <v>3722</v>
      </c>
      <c r="I315" s="55">
        <v>1979</v>
      </c>
      <c r="J315" s="55">
        <v>44.5</v>
      </c>
      <c r="K315" s="36" t="s">
        <v>909</v>
      </c>
      <c r="L315" s="55">
        <v>34</v>
      </c>
      <c r="M315" s="55"/>
      <c r="N315" s="55">
        <v>1</v>
      </c>
      <c r="O315" s="45"/>
      <c r="P315" s="32"/>
    </row>
    <row r="316" spans="1:16" ht="14.1" customHeight="1">
      <c r="A316" s="32"/>
      <c r="B316" s="39">
        <v>290</v>
      </c>
      <c r="C316" s="39">
        <v>56</v>
      </c>
      <c r="D316" s="69" t="s">
        <v>3716</v>
      </c>
      <c r="E316" s="69" t="s">
        <v>45</v>
      </c>
      <c r="F316" s="69" t="s">
        <v>72</v>
      </c>
      <c r="G316" s="69" t="s">
        <v>3723</v>
      </c>
      <c r="H316" s="69" t="s">
        <v>3572</v>
      </c>
      <c r="I316" s="55">
        <v>1981</v>
      </c>
      <c r="J316" s="55">
        <v>33</v>
      </c>
      <c r="K316" s="36" t="s">
        <v>909</v>
      </c>
      <c r="L316" s="55">
        <v>23</v>
      </c>
      <c r="M316" s="55"/>
      <c r="N316" s="55">
        <v>1</v>
      </c>
      <c r="O316" s="45"/>
      <c r="P316" s="32"/>
    </row>
    <row r="317" spans="1:16" ht="14.1" customHeight="1">
      <c r="A317" s="32"/>
      <c r="B317" s="39">
        <v>291</v>
      </c>
      <c r="C317" s="39">
        <v>57</v>
      </c>
      <c r="D317" s="69" t="s">
        <v>3716</v>
      </c>
      <c r="E317" s="69" t="s">
        <v>913</v>
      </c>
      <c r="F317" s="69" t="s">
        <v>159</v>
      </c>
      <c r="G317" s="69" t="s">
        <v>3724</v>
      </c>
      <c r="H317" s="69" t="s">
        <v>3725</v>
      </c>
      <c r="I317" s="55">
        <v>1981</v>
      </c>
      <c r="J317" s="55">
        <v>35</v>
      </c>
      <c r="K317" s="36" t="s">
        <v>909</v>
      </c>
      <c r="L317" s="55">
        <v>23</v>
      </c>
      <c r="M317" s="55"/>
      <c r="N317" s="55">
        <v>1</v>
      </c>
      <c r="O317" s="45"/>
      <c r="P317" s="32"/>
    </row>
    <row r="318" spans="1:16" ht="14.1" customHeight="1">
      <c r="A318" s="32"/>
      <c r="B318" s="39">
        <v>292</v>
      </c>
      <c r="C318" s="39">
        <v>58</v>
      </c>
      <c r="D318" s="69" t="s">
        <v>3716</v>
      </c>
      <c r="E318" s="69" t="s">
        <v>3726</v>
      </c>
      <c r="F318" s="69" t="s">
        <v>3727</v>
      </c>
      <c r="G318" s="69" t="s">
        <v>3728</v>
      </c>
      <c r="H318" s="69" t="s">
        <v>3729</v>
      </c>
      <c r="I318" s="55">
        <v>1979</v>
      </c>
      <c r="J318" s="55">
        <v>67.599999999999994</v>
      </c>
      <c r="K318" s="36" t="s">
        <v>909</v>
      </c>
      <c r="L318" s="55">
        <v>38</v>
      </c>
      <c r="M318" s="55"/>
      <c r="N318" s="55">
        <v>1</v>
      </c>
      <c r="O318" s="55"/>
      <c r="P318" s="32"/>
    </row>
    <row r="319" spans="1:16" ht="14.1" customHeight="1">
      <c r="A319" s="32"/>
      <c r="B319" s="39">
        <v>293</v>
      </c>
      <c r="C319" s="39">
        <v>59</v>
      </c>
      <c r="D319" s="69" t="s">
        <v>3716</v>
      </c>
      <c r="E319" s="69" t="s">
        <v>3730</v>
      </c>
      <c r="F319" s="69" t="s">
        <v>3731</v>
      </c>
      <c r="G319" s="69" t="s">
        <v>3732</v>
      </c>
      <c r="H319" s="69" t="s">
        <v>3733</v>
      </c>
      <c r="I319" s="55">
        <v>1981</v>
      </c>
      <c r="J319" s="55">
        <v>57</v>
      </c>
      <c r="K319" s="36" t="s">
        <v>909</v>
      </c>
      <c r="L319" s="55">
        <v>38</v>
      </c>
      <c r="M319" s="55"/>
      <c r="N319" s="55">
        <v>1</v>
      </c>
      <c r="O319" s="45"/>
      <c r="P319" s="32"/>
    </row>
    <row r="320" spans="1:16" ht="14.1" customHeight="1">
      <c r="A320" s="32"/>
      <c r="B320" s="39">
        <v>294</v>
      </c>
      <c r="C320" s="39">
        <v>60</v>
      </c>
      <c r="D320" s="69" t="s">
        <v>3716</v>
      </c>
      <c r="E320" s="69" t="s">
        <v>3734</v>
      </c>
      <c r="F320" s="69" t="s">
        <v>3735</v>
      </c>
      <c r="G320" s="69" t="s">
        <v>3736</v>
      </c>
      <c r="H320" s="69" t="s">
        <v>42</v>
      </c>
      <c r="I320" s="55"/>
      <c r="J320" s="55"/>
      <c r="K320" s="36"/>
      <c r="L320" s="55"/>
      <c r="M320" s="55">
        <v>1</v>
      </c>
      <c r="N320" s="55"/>
      <c r="O320" s="45"/>
      <c r="P320" s="32"/>
    </row>
    <row r="321" spans="1:16" ht="14.1" customHeight="1">
      <c r="A321" s="32"/>
      <c r="B321" s="39">
        <v>295</v>
      </c>
      <c r="C321" s="39">
        <v>61</v>
      </c>
      <c r="D321" s="69" t="s">
        <v>3716</v>
      </c>
      <c r="E321" s="69" t="s">
        <v>934</v>
      </c>
      <c r="F321" s="69" t="s">
        <v>3737</v>
      </c>
      <c r="G321" s="69" t="s">
        <v>3738</v>
      </c>
      <c r="H321" s="69" t="s">
        <v>3739</v>
      </c>
      <c r="I321" s="55">
        <v>1981</v>
      </c>
      <c r="J321" s="55">
        <v>53.5</v>
      </c>
      <c r="K321" s="36" t="s">
        <v>909</v>
      </c>
      <c r="L321" s="55">
        <v>38</v>
      </c>
      <c r="M321" s="55"/>
      <c r="N321" s="55">
        <v>1</v>
      </c>
      <c r="O321" s="45"/>
      <c r="P321" s="32"/>
    </row>
    <row r="322" spans="1:16" ht="14.1" customHeight="1">
      <c r="A322" s="32"/>
      <c r="B322" s="39">
        <v>296</v>
      </c>
      <c r="C322" s="39">
        <v>62</v>
      </c>
      <c r="D322" s="69" t="s">
        <v>3716</v>
      </c>
      <c r="E322" s="69" t="s">
        <v>3740</v>
      </c>
      <c r="F322" s="69" t="s">
        <v>3741</v>
      </c>
      <c r="G322" s="69" t="s">
        <v>3742</v>
      </c>
      <c r="H322" s="69" t="s">
        <v>3743</v>
      </c>
      <c r="I322" s="55">
        <v>1981</v>
      </c>
      <c r="J322" s="55">
        <v>44</v>
      </c>
      <c r="K322" s="36" t="s">
        <v>909</v>
      </c>
      <c r="L322" s="55">
        <v>38</v>
      </c>
      <c r="M322" s="55"/>
      <c r="N322" s="55"/>
      <c r="O322" s="55">
        <v>1</v>
      </c>
      <c r="P322" s="32"/>
    </row>
    <row r="323" spans="1:16" ht="14.1" customHeight="1">
      <c r="A323" s="32"/>
      <c r="B323" s="39">
        <v>297</v>
      </c>
      <c r="C323" s="39">
        <v>63</v>
      </c>
      <c r="D323" s="69" t="s">
        <v>3716</v>
      </c>
      <c r="E323" s="69" t="s">
        <v>3744</v>
      </c>
      <c r="F323" s="69" t="s">
        <v>3745</v>
      </c>
      <c r="G323" s="69" t="s">
        <v>3746</v>
      </c>
      <c r="H323" s="69" t="s">
        <v>3747</v>
      </c>
      <c r="I323" s="55">
        <v>1981</v>
      </c>
      <c r="J323" s="55">
        <v>77.8</v>
      </c>
      <c r="K323" s="36" t="s">
        <v>909</v>
      </c>
      <c r="L323" s="55">
        <v>48</v>
      </c>
      <c r="M323" s="55"/>
      <c r="N323" s="55">
        <v>1</v>
      </c>
      <c r="O323" s="55"/>
      <c r="P323" s="32"/>
    </row>
    <row r="324" spans="1:16" ht="14.1" customHeight="1">
      <c r="A324" s="32"/>
      <c r="B324" s="39">
        <v>298</v>
      </c>
      <c r="C324" s="39">
        <v>64</v>
      </c>
      <c r="D324" s="69" t="s">
        <v>3716</v>
      </c>
      <c r="E324" s="69" t="s">
        <v>918</v>
      </c>
      <c r="F324" s="69" t="s">
        <v>3748</v>
      </c>
      <c r="G324" s="69" t="s">
        <v>3749</v>
      </c>
      <c r="H324" s="69" t="s">
        <v>905</v>
      </c>
      <c r="I324" s="55">
        <v>1979</v>
      </c>
      <c r="J324" s="55">
        <v>302</v>
      </c>
      <c r="K324" s="36" t="s">
        <v>909</v>
      </c>
      <c r="L324" s="55">
        <v>151</v>
      </c>
      <c r="M324" s="55"/>
      <c r="N324" s="55"/>
      <c r="O324" s="55">
        <v>1</v>
      </c>
      <c r="P324" s="32"/>
    </row>
    <row r="325" spans="1:16" ht="14.1" customHeight="1">
      <c r="A325" s="32"/>
      <c r="B325" s="39">
        <v>299</v>
      </c>
      <c r="C325" s="39">
        <v>65</v>
      </c>
      <c r="D325" s="69" t="s">
        <v>3716</v>
      </c>
      <c r="E325" s="111" t="s">
        <v>3750</v>
      </c>
      <c r="F325" s="32" t="s">
        <v>3751</v>
      </c>
      <c r="G325" s="32" t="s">
        <v>155</v>
      </c>
      <c r="H325" s="32" t="s">
        <v>3752</v>
      </c>
      <c r="I325" s="104">
        <v>1980</v>
      </c>
      <c r="J325" s="104">
        <v>37</v>
      </c>
      <c r="K325" s="36" t="s">
        <v>909</v>
      </c>
      <c r="L325" s="39">
        <v>38</v>
      </c>
      <c r="M325" s="55">
        <v>1</v>
      </c>
      <c r="N325" s="32"/>
      <c r="O325" s="32"/>
      <c r="P325" s="32"/>
    </row>
    <row r="326" spans="1:16" ht="14.1" customHeight="1">
      <c r="A326" s="32"/>
      <c r="B326" s="39">
        <v>300</v>
      </c>
      <c r="C326" s="39">
        <v>66</v>
      </c>
      <c r="D326" s="69" t="s">
        <v>3716</v>
      </c>
      <c r="E326" s="111" t="s">
        <v>1820</v>
      </c>
      <c r="F326" s="111" t="s">
        <v>3753</v>
      </c>
      <c r="G326" s="111" t="s">
        <v>3754</v>
      </c>
      <c r="H326" s="111" t="s">
        <v>3214</v>
      </c>
      <c r="I326" s="104">
        <v>1979</v>
      </c>
      <c r="J326" s="104">
        <v>128.5</v>
      </c>
      <c r="K326" s="36" t="s">
        <v>909</v>
      </c>
      <c r="L326" s="39">
        <v>80</v>
      </c>
      <c r="M326" s="55"/>
      <c r="N326" s="55"/>
      <c r="O326" s="55">
        <v>1</v>
      </c>
      <c r="P326" s="32"/>
    </row>
    <row r="327" spans="1:16" ht="14.1" customHeight="1">
      <c r="A327" s="32"/>
      <c r="B327" s="39">
        <v>301</v>
      </c>
      <c r="C327" s="39">
        <v>67</v>
      </c>
      <c r="D327" s="69" t="s">
        <v>3716</v>
      </c>
      <c r="E327" s="111" t="s">
        <v>330</v>
      </c>
      <c r="F327" s="32" t="s">
        <v>3755</v>
      </c>
      <c r="G327" s="32" t="s">
        <v>3756</v>
      </c>
      <c r="H327" s="32" t="s">
        <v>3757</v>
      </c>
      <c r="I327" s="104">
        <v>1979</v>
      </c>
      <c r="J327" s="104">
        <v>37.5</v>
      </c>
      <c r="K327" s="36" t="s">
        <v>909</v>
      </c>
      <c r="L327" s="39">
        <v>38</v>
      </c>
      <c r="M327" s="55">
        <v>1</v>
      </c>
      <c r="N327" s="32"/>
      <c r="O327" s="32"/>
      <c r="P327" s="32"/>
    </row>
    <row r="328" spans="1:16" ht="14.1" customHeight="1">
      <c r="A328" s="32"/>
      <c r="B328" s="39">
        <v>302</v>
      </c>
      <c r="C328" s="39">
        <v>68</v>
      </c>
      <c r="D328" s="69" t="s">
        <v>3716</v>
      </c>
      <c r="E328" s="111" t="s">
        <v>3758</v>
      </c>
      <c r="F328" s="111" t="s">
        <v>3759</v>
      </c>
      <c r="G328" s="111" t="s">
        <v>3760</v>
      </c>
      <c r="H328" s="111" t="s">
        <v>3761</v>
      </c>
      <c r="I328" s="104">
        <v>1980</v>
      </c>
      <c r="J328" s="104">
        <v>42</v>
      </c>
      <c r="K328" s="36" t="s">
        <v>909</v>
      </c>
      <c r="L328" s="39">
        <v>38</v>
      </c>
      <c r="M328" s="55"/>
      <c r="N328" s="55">
        <v>1</v>
      </c>
      <c r="O328" s="32"/>
      <c r="P328" s="32"/>
    </row>
    <row r="329" spans="1:16" ht="14.1" customHeight="1">
      <c r="A329" s="32"/>
      <c r="B329" s="39">
        <v>303</v>
      </c>
      <c r="C329" s="39">
        <v>69</v>
      </c>
      <c r="D329" s="69" t="s">
        <v>3716</v>
      </c>
      <c r="E329" s="111" t="s">
        <v>3762</v>
      </c>
      <c r="F329" s="111" t="s">
        <v>3763</v>
      </c>
      <c r="G329" s="111" t="s">
        <v>3764</v>
      </c>
      <c r="H329" s="111" t="s">
        <v>3765</v>
      </c>
      <c r="I329" s="104">
        <v>1981</v>
      </c>
      <c r="J329" s="104">
        <v>81</v>
      </c>
      <c r="K329" s="36" t="s">
        <v>909</v>
      </c>
      <c r="L329" s="39">
        <v>64</v>
      </c>
      <c r="M329" s="55">
        <v>1</v>
      </c>
      <c r="N329" s="32"/>
      <c r="O329" s="32"/>
      <c r="P329" s="32"/>
    </row>
    <row r="330" spans="1:16" ht="14.1" customHeight="1">
      <c r="A330" s="32"/>
      <c r="B330" s="39">
        <v>304</v>
      </c>
      <c r="C330" s="39">
        <v>70</v>
      </c>
      <c r="D330" s="69" t="s">
        <v>3716</v>
      </c>
      <c r="E330" s="69" t="s">
        <v>3766</v>
      </c>
      <c r="F330" s="69" t="s">
        <v>3767</v>
      </c>
      <c r="G330" s="69" t="s">
        <v>3768</v>
      </c>
      <c r="H330" s="69" t="s">
        <v>3769</v>
      </c>
      <c r="I330" s="55">
        <v>1981</v>
      </c>
      <c r="J330" s="55">
        <v>270</v>
      </c>
      <c r="K330" s="36" t="s">
        <v>909</v>
      </c>
      <c r="L330" s="55">
        <v>135</v>
      </c>
      <c r="M330" s="55"/>
      <c r="N330" s="69"/>
      <c r="O330" s="55">
        <v>1</v>
      </c>
      <c r="P330" s="32"/>
    </row>
    <row r="331" spans="1:16" ht="14.1" customHeight="1">
      <c r="A331" s="32"/>
      <c r="B331" s="39">
        <v>305</v>
      </c>
      <c r="C331" s="39">
        <v>71</v>
      </c>
      <c r="D331" s="69" t="s">
        <v>662</v>
      </c>
      <c r="E331" s="69" t="s">
        <v>3766</v>
      </c>
      <c r="F331" s="69" t="s">
        <v>3770</v>
      </c>
      <c r="G331" s="69" t="s">
        <v>3771</v>
      </c>
      <c r="H331" s="69" t="s">
        <v>622</v>
      </c>
      <c r="I331" s="55">
        <v>2012</v>
      </c>
      <c r="J331" s="55">
        <v>24</v>
      </c>
      <c r="K331" s="36" t="s">
        <v>909</v>
      </c>
      <c r="L331" s="55">
        <v>30</v>
      </c>
      <c r="M331" s="55"/>
      <c r="N331" s="55">
        <v>1</v>
      </c>
      <c r="O331" s="55"/>
      <c r="P331" s="32"/>
    </row>
    <row r="332" spans="1:16" ht="14.1" customHeight="1">
      <c r="A332" s="32"/>
      <c r="B332" s="39">
        <v>306</v>
      </c>
      <c r="C332" s="39">
        <v>72</v>
      </c>
      <c r="D332" s="69" t="s">
        <v>662</v>
      </c>
      <c r="E332" s="69" t="s">
        <v>3772</v>
      </c>
      <c r="F332" s="69" t="s">
        <v>163</v>
      </c>
      <c r="G332" s="69" t="s">
        <v>3773</v>
      </c>
      <c r="H332" s="69" t="s">
        <v>3774</v>
      </c>
      <c r="I332" s="55">
        <v>1994</v>
      </c>
      <c r="J332" s="55">
        <v>33</v>
      </c>
      <c r="K332" s="36" t="s">
        <v>909</v>
      </c>
      <c r="L332" s="55">
        <v>28</v>
      </c>
      <c r="M332" s="55"/>
      <c r="N332" s="55">
        <v>1</v>
      </c>
      <c r="O332" s="45"/>
      <c r="P332" s="32"/>
    </row>
    <row r="333" spans="1:16" ht="14.1" customHeight="1">
      <c r="A333" s="32"/>
      <c r="B333" s="39">
        <v>307</v>
      </c>
      <c r="C333" s="39">
        <v>73</v>
      </c>
      <c r="D333" s="69" t="s">
        <v>662</v>
      </c>
      <c r="E333" s="69" t="s">
        <v>790</v>
      </c>
      <c r="F333" s="69" t="s">
        <v>817</v>
      </c>
      <c r="G333" s="69" t="s">
        <v>3775</v>
      </c>
      <c r="H333" s="69" t="s">
        <v>3776</v>
      </c>
      <c r="I333" s="55">
        <v>1979</v>
      </c>
      <c r="J333" s="55">
        <v>21</v>
      </c>
      <c r="K333" s="36" t="s">
        <v>909</v>
      </c>
      <c r="L333" s="55">
        <v>26</v>
      </c>
      <c r="M333" s="55"/>
      <c r="N333" s="55">
        <v>1</v>
      </c>
      <c r="O333" s="45"/>
      <c r="P333" s="32"/>
    </row>
    <row r="334" spans="1:16" ht="14.1" customHeight="1">
      <c r="A334" s="32"/>
      <c r="B334" s="39">
        <v>308</v>
      </c>
      <c r="C334" s="39">
        <v>74</v>
      </c>
      <c r="D334" s="69" t="s">
        <v>662</v>
      </c>
      <c r="E334" s="69" t="s">
        <v>3777</v>
      </c>
      <c r="F334" s="69" t="s">
        <v>3778</v>
      </c>
      <c r="G334" s="69" t="s">
        <v>3779</v>
      </c>
      <c r="H334" s="69" t="s">
        <v>3572</v>
      </c>
      <c r="I334" s="55">
        <v>2021</v>
      </c>
      <c r="J334" s="55">
        <v>45</v>
      </c>
      <c r="K334" s="36" t="s">
        <v>909</v>
      </c>
      <c r="L334" s="55">
        <v>48</v>
      </c>
      <c r="M334" s="55">
        <v>1</v>
      </c>
      <c r="N334" s="55"/>
      <c r="O334" s="45"/>
      <c r="P334" s="32"/>
    </row>
    <row r="335" spans="1:16" ht="14.1" customHeight="1">
      <c r="A335" s="32"/>
      <c r="B335" s="39">
        <v>309</v>
      </c>
      <c r="C335" s="39">
        <v>75</v>
      </c>
      <c r="D335" s="69" t="s">
        <v>662</v>
      </c>
      <c r="E335" s="69" t="s">
        <v>933</v>
      </c>
      <c r="F335" s="69" t="s">
        <v>3780</v>
      </c>
      <c r="G335" s="69" t="s">
        <v>3781</v>
      </c>
      <c r="H335" s="69" t="s">
        <v>3782</v>
      </c>
      <c r="I335" s="55">
        <v>2021</v>
      </c>
      <c r="J335" s="55">
        <v>35</v>
      </c>
      <c r="K335" s="36" t="s">
        <v>909</v>
      </c>
      <c r="L335" s="55">
        <v>24</v>
      </c>
      <c r="M335" s="55">
        <v>1</v>
      </c>
      <c r="N335" s="55"/>
      <c r="O335" s="45"/>
      <c r="P335" s="32"/>
    </row>
    <row r="336" spans="1:16" ht="14.1" customHeight="1">
      <c r="A336" s="32"/>
      <c r="B336" s="39">
        <v>310</v>
      </c>
      <c r="C336" s="39">
        <v>76</v>
      </c>
      <c r="D336" s="69" t="s">
        <v>662</v>
      </c>
      <c r="E336" s="69" t="s">
        <v>3783</v>
      </c>
      <c r="F336" s="69" t="s">
        <v>3784</v>
      </c>
      <c r="G336" s="69" t="s">
        <v>3654</v>
      </c>
      <c r="H336" s="69" t="s">
        <v>3785</v>
      </c>
      <c r="I336" s="55">
        <v>2021</v>
      </c>
      <c r="J336" s="55">
        <v>35</v>
      </c>
      <c r="K336" s="36" t="s">
        <v>909</v>
      </c>
      <c r="L336" s="55">
        <v>27</v>
      </c>
      <c r="M336" s="55">
        <v>1</v>
      </c>
      <c r="N336" s="55"/>
      <c r="O336" s="45"/>
      <c r="P336" s="32"/>
    </row>
    <row r="337" spans="1:16" ht="14.1" customHeight="1">
      <c r="A337" s="32"/>
      <c r="B337" s="39">
        <v>311</v>
      </c>
      <c r="C337" s="39">
        <v>77</v>
      </c>
      <c r="D337" s="69" t="s">
        <v>662</v>
      </c>
      <c r="E337" s="69" t="s">
        <v>3786</v>
      </c>
      <c r="F337" s="69" t="s">
        <v>3787</v>
      </c>
      <c r="G337" s="69" t="s">
        <v>3788</v>
      </c>
      <c r="H337" s="69" t="s">
        <v>927</v>
      </c>
      <c r="I337" s="55">
        <v>2021</v>
      </c>
      <c r="J337" s="55">
        <v>30</v>
      </c>
      <c r="K337" s="36" t="s">
        <v>909</v>
      </c>
      <c r="L337" s="55">
        <v>26</v>
      </c>
      <c r="M337" s="55">
        <v>1</v>
      </c>
      <c r="N337" s="55"/>
      <c r="O337" s="45"/>
      <c r="P337" s="32"/>
    </row>
    <row r="338" spans="1:16" ht="14.1" customHeight="1">
      <c r="A338" s="32"/>
      <c r="B338" s="39">
        <v>312</v>
      </c>
      <c r="C338" s="39">
        <v>78</v>
      </c>
      <c r="D338" s="69" t="s">
        <v>662</v>
      </c>
      <c r="E338" s="69" t="s">
        <v>3789</v>
      </c>
      <c r="F338" s="69" t="s">
        <v>3790</v>
      </c>
      <c r="G338" s="69" t="s">
        <v>3787</v>
      </c>
      <c r="H338" s="69" t="s">
        <v>3791</v>
      </c>
      <c r="I338" s="55">
        <v>1979</v>
      </c>
      <c r="J338" s="55">
        <v>52</v>
      </c>
      <c r="K338" s="36" t="s">
        <v>909</v>
      </c>
      <c r="L338" s="55">
        <v>20</v>
      </c>
      <c r="M338" s="55"/>
      <c r="N338" s="55">
        <v>1</v>
      </c>
      <c r="O338" s="45"/>
      <c r="P338" s="32"/>
    </row>
    <row r="339" spans="1:16" ht="14.1" customHeight="1">
      <c r="A339" s="32"/>
      <c r="B339" s="39">
        <v>313</v>
      </c>
      <c r="C339" s="39">
        <v>79</v>
      </c>
      <c r="D339" s="69" t="s">
        <v>175</v>
      </c>
      <c r="E339" s="69" t="s">
        <v>49</v>
      </c>
      <c r="F339" s="69" t="s">
        <v>3792</v>
      </c>
      <c r="G339" s="69" t="s">
        <v>3793</v>
      </c>
      <c r="H339" s="69" t="s">
        <v>3794</v>
      </c>
      <c r="I339" s="55">
        <v>2002</v>
      </c>
      <c r="J339" s="55">
        <v>22</v>
      </c>
      <c r="K339" s="36" t="s">
        <v>909</v>
      </c>
      <c r="L339" s="55">
        <v>30</v>
      </c>
      <c r="M339" s="55">
        <v>1</v>
      </c>
      <c r="N339" s="69"/>
      <c r="O339" s="45"/>
      <c r="P339" s="32"/>
    </row>
    <row r="340" spans="1:16" ht="14.1" customHeight="1">
      <c r="A340" s="32"/>
      <c r="B340" s="39">
        <v>314</v>
      </c>
      <c r="C340" s="39">
        <v>80</v>
      </c>
      <c r="D340" s="69" t="s">
        <v>175</v>
      </c>
      <c r="E340" s="69" t="s">
        <v>3795</v>
      </c>
      <c r="F340" s="69" t="s">
        <v>3796</v>
      </c>
      <c r="G340" s="69" t="s">
        <v>3797</v>
      </c>
      <c r="H340" s="69" t="s">
        <v>74</v>
      </c>
      <c r="I340" s="55">
        <v>1980</v>
      </c>
      <c r="J340" s="55">
        <v>33</v>
      </c>
      <c r="K340" s="36" t="s">
        <v>909</v>
      </c>
      <c r="L340" s="55">
        <v>33</v>
      </c>
      <c r="M340" s="55"/>
      <c r="N340" s="55">
        <v>1</v>
      </c>
      <c r="O340" s="45"/>
      <c r="P340" s="32"/>
    </row>
    <row r="341" spans="1:16" ht="14.1" customHeight="1">
      <c r="A341" s="32"/>
      <c r="B341" s="39">
        <v>315</v>
      </c>
      <c r="C341" s="39">
        <v>81</v>
      </c>
      <c r="D341" s="69" t="s">
        <v>175</v>
      </c>
      <c r="E341" s="69" t="s">
        <v>3798</v>
      </c>
      <c r="F341" s="69" t="s">
        <v>42</v>
      </c>
      <c r="G341" s="69" t="s">
        <v>3799</v>
      </c>
      <c r="H341" s="69" t="s">
        <v>42</v>
      </c>
      <c r="I341" s="55">
        <v>2012</v>
      </c>
      <c r="J341" s="55">
        <v>33</v>
      </c>
      <c r="K341" s="36" t="s">
        <v>909</v>
      </c>
      <c r="L341" s="55">
        <v>53</v>
      </c>
      <c r="M341" s="55">
        <v>1</v>
      </c>
      <c r="N341" s="69"/>
      <c r="O341" s="45"/>
      <c r="P341" s="32"/>
    </row>
    <row r="342" spans="1:16" ht="14.1" customHeight="1">
      <c r="A342" s="32"/>
      <c r="B342" s="39">
        <v>316</v>
      </c>
      <c r="C342" s="39">
        <v>82</v>
      </c>
      <c r="D342" s="69" t="s">
        <v>175</v>
      </c>
      <c r="E342" s="69" t="s">
        <v>3800</v>
      </c>
      <c r="F342" s="69" t="s">
        <v>3801</v>
      </c>
      <c r="G342" s="69" t="s">
        <v>3568</v>
      </c>
      <c r="H342" s="69" t="s">
        <v>3802</v>
      </c>
      <c r="I342" s="55">
        <v>2002</v>
      </c>
      <c r="J342" s="55">
        <v>22</v>
      </c>
      <c r="K342" s="36" t="s">
        <v>909</v>
      </c>
      <c r="L342" s="55">
        <v>20</v>
      </c>
      <c r="M342" s="55">
        <v>1</v>
      </c>
      <c r="N342" s="69"/>
      <c r="O342" s="45"/>
      <c r="P342" s="32"/>
    </row>
    <row r="343" spans="1:16" ht="14.1" customHeight="1">
      <c r="A343" s="32"/>
      <c r="B343" s="39">
        <v>317</v>
      </c>
      <c r="C343" s="39">
        <v>83</v>
      </c>
      <c r="D343" s="69" t="s">
        <v>181</v>
      </c>
      <c r="E343" s="69" t="s">
        <v>918</v>
      </c>
      <c r="F343" s="69" t="s">
        <v>3549</v>
      </c>
      <c r="G343" s="69" t="s">
        <v>3803</v>
      </c>
      <c r="H343" s="69" t="s">
        <v>3804</v>
      </c>
      <c r="I343" s="55">
        <v>1979</v>
      </c>
      <c r="J343" s="55">
        <v>32</v>
      </c>
      <c r="K343" s="36" t="s">
        <v>909</v>
      </c>
      <c r="L343" s="55">
        <v>30</v>
      </c>
      <c r="M343" s="55"/>
      <c r="N343" s="55">
        <v>1</v>
      </c>
      <c r="O343" s="45"/>
      <c r="P343" s="32"/>
    </row>
    <row r="344" spans="1:16" ht="14.1" customHeight="1">
      <c r="A344" s="32"/>
      <c r="B344" s="39">
        <v>318</v>
      </c>
      <c r="C344" s="39">
        <v>84</v>
      </c>
      <c r="D344" s="69" t="s">
        <v>181</v>
      </c>
      <c r="E344" s="69" t="s">
        <v>3805</v>
      </c>
      <c r="F344" s="69" t="s">
        <v>3806</v>
      </c>
      <c r="G344" s="69" t="s">
        <v>81</v>
      </c>
      <c r="H344" s="69" t="s">
        <v>3807</v>
      </c>
      <c r="I344" s="55">
        <v>1979</v>
      </c>
      <c r="J344" s="55">
        <v>25</v>
      </c>
      <c r="K344" s="36" t="s">
        <v>909</v>
      </c>
      <c r="L344" s="55">
        <v>26</v>
      </c>
      <c r="M344" s="55"/>
      <c r="N344" s="55">
        <v>1</v>
      </c>
      <c r="O344" s="45"/>
      <c r="P344" s="32"/>
    </row>
    <row r="345" spans="1:16" ht="14.1" customHeight="1">
      <c r="A345" s="32"/>
      <c r="B345" s="39">
        <v>319</v>
      </c>
      <c r="C345" s="39">
        <v>85</v>
      </c>
      <c r="D345" s="69" t="s">
        <v>181</v>
      </c>
      <c r="E345" s="69" t="s">
        <v>3808</v>
      </c>
      <c r="F345" s="69" t="s">
        <v>3809</v>
      </c>
      <c r="G345" s="69" t="s">
        <v>3810</v>
      </c>
      <c r="H345" s="69" t="s">
        <v>3811</v>
      </c>
      <c r="I345" s="55">
        <v>2006</v>
      </c>
      <c r="J345" s="55">
        <v>22</v>
      </c>
      <c r="K345" s="36" t="s">
        <v>909</v>
      </c>
      <c r="L345" s="55">
        <v>34</v>
      </c>
      <c r="M345" s="55">
        <v>1</v>
      </c>
      <c r="N345" s="69"/>
      <c r="O345" s="45"/>
      <c r="P345" s="32"/>
    </row>
    <row r="346" spans="1:16" ht="14.1" customHeight="1">
      <c r="A346" s="32"/>
      <c r="B346" s="39">
        <v>320</v>
      </c>
      <c r="C346" s="39">
        <v>86</v>
      </c>
      <c r="D346" s="69" t="s">
        <v>181</v>
      </c>
      <c r="E346" s="69" t="s">
        <v>3812</v>
      </c>
      <c r="F346" s="69" t="s">
        <v>177</v>
      </c>
      <c r="G346" s="69" t="s">
        <v>3813</v>
      </c>
      <c r="H346" s="69" t="s">
        <v>3814</v>
      </c>
      <c r="I346" s="55">
        <v>2013</v>
      </c>
      <c r="J346" s="55">
        <v>10</v>
      </c>
      <c r="K346" s="36" t="s">
        <v>909</v>
      </c>
      <c r="L346" s="55">
        <v>11</v>
      </c>
      <c r="M346" s="55">
        <v>1</v>
      </c>
      <c r="N346" s="69"/>
      <c r="O346" s="45"/>
      <c r="P346" s="32"/>
    </row>
    <row r="347" spans="1:16" ht="14.1" customHeight="1">
      <c r="A347" s="32"/>
      <c r="B347" s="53"/>
      <c r="C347" s="56" t="s">
        <v>174</v>
      </c>
      <c r="D347" s="56"/>
      <c r="E347" s="56"/>
      <c r="F347" s="56"/>
      <c r="G347" s="56"/>
      <c r="H347" s="56"/>
      <c r="I347" s="56"/>
      <c r="J347" s="99">
        <f>SUM(J261:J346)</f>
        <v>4206.24</v>
      </c>
      <c r="K347" s="99">
        <f t="shared" ref="K347:P347" si="11">SUM(K261:K346)</f>
        <v>0</v>
      </c>
      <c r="L347" s="99">
        <f t="shared" si="11"/>
        <v>2979</v>
      </c>
      <c r="M347" s="99">
        <f t="shared" si="11"/>
        <v>43</v>
      </c>
      <c r="N347" s="99">
        <f t="shared" si="11"/>
        <v>29</v>
      </c>
      <c r="O347" s="99">
        <f t="shared" si="11"/>
        <v>13</v>
      </c>
      <c r="P347" s="99">
        <f t="shared" si="11"/>
        <v>1</v>
      </c>
    </row>
    <row r="348" spans="1:16" ht="14.1" customHeight="1">
      <c r="A348" s="32"/>
      <c r="B348" s="190" t="s">
        <v>993</v>
      </c>
      <c r="C348" s="190"/>
      <c r="D348" s="190"/>
      <c r="E348" s="190"/>
      <c r="F348" s="190"/>
      <c r="G348" s="190"/>
      <c r="H348" s="190"/>
      <c r="I348" s="190"/>
      <c r="J348" s="190"/>
      <c r="K348" s="190"/>
      <c r="L348" s="190"/>
      <c r="M348" s="190"/>
      <c r="N348" s="190"/>
      <c r="O348" s="190"/>
      <c r="P348" s="190"/>
    </row>
    <row r="349" spans="1:16" ht="14.1" customHeight="1">
      <c r="A349" s="32"/>
      <c r="B349" s="39">
        <v>321</v>
      </c>
      <c r="C349" s="31">
        <v>1</v>
      </c>
      <c r="D349" s="46" t="s">
        <v>2120</v>
      </c>
      <c r="E349" s="65" t="s">
        <v>4101</v>
      </c>
      <c r="F349" s="65" t="s">
        <v>401</v>
      </c>
      <c r="G349" s="65" t="s">
        <v>4102</v>
      </c>
      <c r="H349" s="65" t="s">
        <v>4103</v>
      </c>
      <c r="I349" s="58">
        <v>1978</v>
      </c>
      <c r="J349" s="58">
        <v>25</v>
      </c>
      <c r="K349" s="31" t="s">
        <v>4104</v>
      </c>
      <c r="L349" s="58">
        <v>45</v>
      </c>
      <c r="M349" s="58">
        <v>1</v>
      </c>
      <c r="N349" s="58">
        <v>0</v>
      </c>
      <c r="O349" s="58">
        <v>0</v>
      </c>
      <c r="P349" s="58">
        <v>0</v>
      </c>
    </row>
    <row r="350" spans="1:16" ht="14.1" customHeight="1">
      <c r="A350" s="32"/>
      <c r="B350" s="39">
        <v>322</v>
      </c>
      <c r="C350" s="31">
        <v>2</v>
      </c>
      <c r="D350" s="46" t="s">
        <v>2120</v>
      </c>
      <c r="E350" s="65" t="s">
        <v>4105</v>
      </c>
      <c r="F350" s="65" t="s">
        <v>4106</v>
      </c>
      <c r="G350" s="65" t="s">
        <v>4107</v>
      </c>
      <c r="H350" s="65" t="s">
        <v>4108</v>
      </c>
      <c r="I350" s="58">
        <v>2009</v>
      </c>
      <c r="J350" s="58">
        <v>40</v>
      </c>
      <c r="K350" s="31" t="s">
        <v>4104</v>
      </c>
      <c r="L350" s="58">
        <v>65</v>
      </c>
      <c r="M350" s="58">
        <v>1</v>
      </c>
      <c r="N350" s="58">
        <v>0</v>
      </c>
      <c r="O350" s="58">
        <v>0</v>
      </c>
      <c r="P350" s="58">
        <v>0</v>
      </c>
    </row>
    <row r="351" spans="1:16" ht="14.1" customHeight="1">
      <c r="A351" s="32"/>
      <c r="B351" s="39">
        <v>323</v>
      </c>
      <c r="C351" s="31">
        <v>3</v>
      </c>
      <c r="D351" s="46" t="s">
        <v>2120</v>
      </c>
      <c r="E351" s="65" t="s">
        <v>4109</v>
      </c>
      <c r="F351" s="65" t="s">
        <v>4110</v>
      </c>
      <c r="G351" s="65" t="s">
        <v>243</v>
      </c>
      <c r="H351" s="65" t="s">
        <v>4111</v>
      </c>
      <c r="I351" s="58">
        <v>2010</v>
      </c>
      <c r="J351" s="58">
        <v>40</v>
      </c>
      <c r="K351" s="31" t="s">
        <v>4104</v>
      </c>
      <c r="L351" s="58">
        <v>42</v>
      </c>
      <c r="M351" s="58">
        <v>1</v>
      </c>
      <c r="N351" s="58">
        <v>0</v>
      </c>
      <c r="O351" s="58">
        <v>0</v>
      </c>
      <c r="P351" s="58">
        <v>0</v>
      </c>
    </row>
    <row r="352" spans="1:16" ht="14.1" customHeight="1">
      <c r="A352" s="32"/>
      <c r="B352" s="39">
        <v>324</v>
      </c>
      <c r="C352" s="31">
        <v>4</v>
      </c>
      <c r="D352" s="46" t="s">
        <v>2120</v>
      </c>
      <c r="E352" s="65" t="s">
        <v>2125</v>
      </c>
      <c r="F352" s="65" t="s">
        <v>4112</v>
      </c>
      <c r="G352" s="65" t="s">
        <v>4113</v>
      </c>
      <c r="H352" s="65" t="s">
        <v>4114</v>
      </c>
      <c r="I352" s="58">
        <v>2010</v>
      </c>
      <c r="J352" s="58">
        <v>25</v>
      </c>
      <c r="K352" s="31" t="s">
        <v>4104</v>
      </c>
      <c r="L352" s="58">
        <v>25</v>
      </c>
      <c r="M352" s="58">
        <v>1</v>
      </c>
      <c r="N352" s="58">
        <v>0</v>
      </c>
      <c r="O352" s="58">
        <v>0</v>
      </c>
      <c r="P352" s="58">
        <v>0</v>
      </c>
    </row>
    <row r="353" spans="1:18" ht="14.1" customHeight="1">
      <c r="A353" s="32"/>
      <c r="B353" s="39">
        <v>325</v>
      </c>
      <c r="C353" s="31">
        <v>5</v>
      </c>
      <c r="D353" s="46" t="s">
        <v>2120</v>
      </c>
      <c r="E353" s="65" t="s">
        <v>4115</v>
      </c>
      <c r="F353" s="65" t="s">
        <v>4116</v>
      </c>
      <c r="G353" s="65" t="s">
        <v>4117</v>
      </c>
      <c r="H353" s="65" t="s">
        <v>4118</v>
      </c>
      <c r="I353" s="58">
        <v>2015</v>
      </c>
      <c r="J353" s="58">
        <v>80</v>
      </c>
      <c r="K353" s="31" t="s">
        <v>4104</v>
      </c>
      <c r="L353" s="58">
        <v>46</v>
      </c>
      <c r="M353" s="58">
        <v>1</v>
      </c>
      <c r="N353" s="58">
        <v>0</v>
      </c>
      <c r="O353" s="58">
        <v>0</v>
      </c>
      <c r="P353" s="58">
        <v>0</v>
      </c>
    </row>
    <row r="354" spans="1:18" ht="14.1" customHeight="1">
      <c r="A354" s="32"/>
      <c r="B354" s="39">
        <v>326</v>
      </c>
      <c r="C354" s="31">
        <v>6</v>
      </c>
      <c r="D354" s="46" t="s">
        <v>2120</v>
      </c>
      <c r="E354" s="65" t="s">
        <v>608</v>
      </c>
      <c r="F354" s="65" t="s">
        <v>4119</v>
      </c>
      <c r="G354" s="65" t="s">
        <v>4120</v>
      </c>
      <c r="H354" s="65" t="s">
        <v>4121</v>
      </c>
      <c r="I354" s="58">
        <v>2015</v>
      </c>
      <c r="J354" s="58">
        <v>115</v>
      </c>
      <c r="K354" s="31" t="s">
        <v>4104</v>
      </c>
      <c r="L354" s="58">
        <v>103</v>
      </c>
      <c r="M354" s="58">
        <v>1</v>
      </c>
      <c r="N354" s="58">
        <v>0</v>
      </c>
      <c r="O354" s="58">
        <v>0</v>
      </c>
      <c r="P354" s="58">
        <v>0</v>
      </c>
    </row>
    <row r="355" spans="1:18" ht="14.1" customHeight="1">
      <c r="A355" s="32"/>
      <c r="B355" s="39">
        <v>327</v>
      </c>
      <c r="C355" s="31">
        <v>7</v>
      </c>
      <c r="D355" s="62" t="s">
        <v>4059</v>
      </c>
      <c r="E355" s="62" t="s">
        <v>4122</v>
      </c>
      <c r="F355" s="62" t="s">
        <v>4123</v>
      </c>
      <c r="G355" s="63" t="s">
        <v>4124</v>
      </c>
      <c r="H355" s="63" t="s">
        <v>4125</v>
      </c>
      <c r="I355" s="105">
        <v>2013</v>
      </c>
      <c r="J355" s="105">
        <v>36.5</v>
      </c>
      <c r="K355" s="64" t="s">
        <v>4104</v>
      </c>
      <c r="L355" s="105">
        <v>93</v>
      </c>
      <c r="M355" s="105">
        <v>1</v>
      </c>
      <c r="N355" s="58">
        <v>0</v>
      </c>
      <c r="O355" s="58">
        <v>0</v>
      </c>
      <c r="P355" s="58">
        <v>0</v>
      </c>
    </row>
    <row r="356" spans="1:18" ht="14.1" customHeight="1">
      <c r="A356" s="32"/>
      <c r="B356" s="39">
        <v>328</v>
      </c>
      <c r="C356" s="31">
        <v>8</v>
      </c>
      <c r="D356" s="62" t="s">
        <v>4059</v>
      </c>
      <c r="E356" s="62" t="s">
        <v>481</v>
      </c>
      <c r="F356" s="62" t="s">
        <v>4126</v>
      </c>
      <c r="G356" s="62" t="s">
        <v>4127</v>
      </c>
      <c r="H356" s="62" t="s">
        <v>4128</v>
      </c>
      <c r="I356" s="64">
        <v>2015</v>
      </c>
      <c r="J356" s="64">
        <v>36.799999999999997</v>
      </c>
      <c r="K356" s="64" t="s">
        <v>4104</v>
      </c>
      <c r="L356" s="64">
        <v>63</v>
      </c>
      <c r="M356" s="105">
        <v>1</v>
      </c>
      <c r="N356" s="58">
        <v>0</v>
      </c>
      <c r="O356" s="58">
        <v>0</v>
      </c>
      <c r="P356" s="58">
        <v>0</v>
      </c>
    </row>
    <row r="357" spans="1:18" ht="14.1" customHeight="1">
      <c r="A357" s="32"/>
      <c r="B357" s="39">
        <v>329</v>
      </c>
      <c r="C357" s="31">
        <v>9</v>
      </c>
      <c r="D357" s="62" t="s">
        <v>345</v>
      </c>
      <c r="E357" s="63" t="s">
        <v>195</v>
      </c>
      <c r="F357" s="63" t="s">
        <v>4129</v>
      </c>
      <c r="G357" s="63" t="s">
        <v>1756</v>
      </c>
      <c r="H357" s="63" t="s">
        <v>4130</v>
      </c>
      <c r="I357" s="105">
        <v>1981</v>
      </c>
      <c r="J357" s="105">
        <v>35.6</v>
      </c>
      <c r="K357" s="64" t="s">
        <v>4104</v>
      </c>
      <c r="L357" s="105">
        <v>47</v>
      </c>
      <c r="M357" s="105">
        <v>0</v>
      </c>
      <c r="N357" s="105">
        <v>1</v>
      </c>
      <c r="O357" s="58">
        <v>0</v>
      </c>
      <c r="P357" s="58">
        <v>0</v>
      </c>
    </row>
    <row r="358" spans="1:18" ht="14.1" customHeight="1">
      <c r="A358" s="32"/>
      <c r="B358" s="39">
        <v>330</v>
      </c>
      <c r="C358" s="31">
        <v>10</v>
      </c>
      <c r="D358" s="62" t="s">
        <v>3979</v>
      </c>
      <c r="E358" s="63" t="s">
        <v>994</v>
      </c>
      <c r="F358" s="63" t="s">
        <v>4131</v>
      </c>
      <c r="G358" s="63" t="s">
        <v>4132</v>
      </c>
      <c r="H358" s="63" t="s">
        <v>4133</v>
      </c>
      <c r="I358" s="105">
        <v>2012</v>
      </c>
      <c r="J358" s="105">
        <v>23</v>
      </c>
      <c r="K358" s="64" t="s">
        <v>4104</v>
      </c>
      <c r="L358" s="105">
        <v>50</v>
      </c>
      <c r="M358" s="105">
        <v>1</v>
      </c>
      <c r="N358" s="105">
        <v>0</v>
      </c>
      <c r="O358" s="58">
        <v>0</v>
      </c>
      <c r="P358" s="58">
        <v>0</v>
      </c>
    </row>
    <row r="359" spans="1:18" s="76" customFormat="1" ht="14.1" customHeight="1">
      <c r="A359" s="106"/>
      <c r="B359" s="106"/>
      <c r="C359" s="179" t="s">
        <v>3559</v>
      </c>
      <c r="D359" s="179"/>
      <c r="E359" s="179"/>
      <c r="F359" s="179"/>
      <c r="G359" s="179"/>
      <c r="H359" s="179"/>
      <c r="I359" s="106"/>
      <c r="J359" s="57">
        <f>SUM(J349:J358)</f>
        <v>456.90000000000003</v>
      </c>
      <c r="K359" s="57">
        <f t="shared" ref="K359:P359" si="12">SUM(K349:K358)</f>
        <v>0</v>
      </c>
      <c r="L359" s="57">
        <f t="shared" si="12"/>
        <v>579</v>
      </c>
      <c r="M359" s="57">
        <f t="shared" si="12"/>
        <v>9</v>
      </c>
      <c r="N359" s="57">
        <f t="shared" si="12"/>
        <v>1</v>
      </c>
      <c r="O359" s="57">
        <f t="shared" si="12"/>
        <v>0</v>
      </c>
      <c r="P359" s="57">
        <f t="shared" si="12"/>
        <v>0</v>
      </c>
      <c r="Q359" s="77"/>
      <c r="R359" s="77"/>
    </row>
    <row r="361" spans="1:18" ht="14.1" customHeight="1">
      <c r="K361" s="25">
        <f>SUM(M361:P361)</f>
        <v>330</v>
      </c>
      <c r="M361" s="25">
        <f>M359+M347+M259+M251+M226+M190+M168+M148+M128+M108+M50+M24</f>
        <v>207</v>
      </c>
      <c r="N361" s="25">
        <f t="shared" ref="N361:P361" si="13">N359+N347+N259+N251+N226+N190+N168+N148+N128+N108+N50+N24</f>
        <v>101</v>
      </c>
      <c r="O361" s="25">
        <f t="shared" si="13"/>
        <v>21</v>
      </c>
      <c r="P361" s="25">
        <f t="shared" si="13"/>
        <v>1</v>
      </c>
    </row>
  </sheetData>
  <mergeCells count="33">
    <mergeCell ref="C359:H359"/>
    <mergeCell ref="B348:P348"/>
    <mergeCell ref="B1:P1"/>
    <mergeCell ref="B2:P2"/>
    <mergeCell ref="B109:P109"/>
    <mergeCell ref="B128:H128"/>
    <mergeCell ref="B129:P129"/>
    <mergeCell ref="B3:P3"/>
    <mergeCell ref="B4:B5"/>
    <mergeCell ref="B108:H108"/>
    <mergeCell ref="A6:P6"/>
    <mergeCell ref="B25:P25"/>
    <mergeCell ref="B50:H50"/>
    <mergeCell ref="B51:P51"/>
    <mergeCell ref="A24:H24"/>
    <mergeCell ref="F4:H4"/>
    <mergeCell ref="M4:P4"/>
    <mergeCell ref="A4:A5"/>
    <mergeCell ref="C4:C5"/>
    <mergeCell ref="D4:D5"/>
    <mergeCell ref="E4:E5"/>
    <mergeCell ref="B191:P191"/>
    <mergeCell ref="B226:H226"/>
    <mergeCell ref="B148:H148"/>
    <mergeCell ref="B149:P149"/>
    <mergeCell ref="B168:H168"/>
    <mergeCell ref="B169:P169"/>
    <mergeCell ref="B190:H190"/>
    <mergeCell ref="B260:E260"/>
    <mergeCell ref="C259:I259"/>
    <mergeCell ref="B227:P227"/>
    <mergeCell ref="B251:H251"/>
    <mergeCell ref="B252:P252"/>
  </mergeCells>
  <pageMargins left="0.39370078740157483" right="0.31496062992125984" top="0.35433070866141736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4"/>
  <sheetViews>
    <sheetView view="pageLayout" zoomScale="60" zoomScalePageLayoutView="60" workbookViewId="0">
      <selection activeCell="B3" sqref="B3:O3"/>
    </sheetView>
  </sheetViews>
  <sheetFormatPr defaultColWidth="1.28515625" defaultRowHeight="14.25"/>
  <cols>
    <col min="1" max="1" width="5.28515625" style="67" customWidth="1"/>
    <col min="2" max="2" width="4.5703125" style="67" customWidth="1"/>
    <col min="3" max="3" width="22.28515625" style="67" customWidth="1"/>
    <col min="4" max="5" width="25.140625" style="67" customWidth="1"/>
    <col min="6" max="7" width="25.140625" style="68" customWidth="1"/>
    <col min="8" max="8" width="15.7109375" style="68" customWidth="1"/>
    <col min="9" max="9" width="16.140625" style="67" customWidth="1"/>
    <col min="10" max="10" width="18.28515625" style="67" customWidth="1"/>
    <col min="11" max="11" width="12.28515625" style="67" customWidth="1"/>
    <col min="12" max="12" width="10.28515625" style="67" customWidth="1"/>
    <col min="13" max="15" width="10.28515625" style="68" customWidth="1"/>
    <col min="16" max="16" width="1.28515625" style="67"/>
    <col min="17" max="17" width="7.7109375" style="67" customWidth="1"/>
    <col min="18" max="19" width="1.28515625" style="68"/>
    <col min="20" max="20" width="5.28515625" style="68" customWidth="1"/>
    <col min="21" max="21" width="13.5703125" style="67" customWidth="1"/>
    <col min="22" max="22" width="8.28515625" style="68" customWidth="1"/>
    <col min="23" max="23" width="1.28515625" style="68"/>
    <col min="24" max="16384" width="1.28515625" style="67"/>
  </cols>
  <sheetData>
    <row r="1" spans="1:23" ht="15">
      <c r="B1" s="184" t="s">
        <v>995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12"/>
      <c r="Q1" s="112"/>
      <c r="R1" s="112"/>
      <c r="S1" s="112"/>
      <c r="T1" s="112"/>
      <c r="U1" s="112"/>
      <c r="V1" s="112"/>
      <c r="W1" s="112"/>
    </row>
    <row r="2" spans="1:23" ht="15">
      <c r="B2" s="184" t="s">
        <v>1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12"/>
      <c r="Q2" s="112"/>
      <c r="R2" s="112"/>
      <c r="S2" s="112"/>
      <c r="T2" s="112"/>
      <c r="U2" s="112"/>
      <c r="V2" s="112"/>
      <c r="W2" s="112"/>
    </row>
    <row r="3" spans="1:23" ht="15">
      <c r="B3" s="184" t="s">
        <v>4242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12"/>
      <c r="Q3" s="112"/>
      <c r="R3" s="112"/>
      <c r="S3" s="112"/>
      <c r="T3" s="112"/>
      <c r="U3" s="112"/>
      <c r="V3" s="112"/>
      <c r="W3" s="112"/>
    </row>
    <row r="4" spans="1:23" ht="15">
      <c r="A4" s="192" t="s">
        <v>2</v>
      </c>
      <c r="B4" s="179" t="s">
        <v>3</v>
      </c>
      <c r="C4" s="179" t="s">
        <v>4</v>
      </c>
      <c r="D4" s="179" t="s">
        <v>5</v>
      </c>
      <c r="E4" s="179" t="s">
        <v>6</v>
      </c>
      <c r="F4" s="179"/>
      <c r="G4" s="179"/>
      <c r="H4" s="57" t="s">
        <v>7</v>
      </c>
      <c r="I4" s="57" t="s">
        <v>174</v>
      </c>
      <c r="J4" s="57" t="s">
        <v>9</v>
      </c>
      <c r="K4" s="34" t="s">
        <v>10</v>
      </c>
      <c r="L4" s="179" t="s">
        <v>11</v>
      </c>
      <c r="M4" s="179"/>
      <c r="N4" s="179"/>
      <c r="O4" s="179"/>
    </row>
    <row r="5" spans="1:23" ht="15">
      <c r="A5" s="192"/>
      <c r="B5" s="179"/>
      <c r="C5" s="179"/>
      <c r="D5" s="179"/>
      <c r="E5" s="57" t="s">
        <v>12</v>
      </c>
      <c r="F5" s="57" t="s">
        <v>13</v>
      </c>
      <c r="G5" s="57" t="s">
        <v>14</v>
      </c>
      <c r="H5" s="57" t="s">
        <v>15</v>
      </c>
      <c r="I5" s="57" t="s">
        <v>996</v>
      </c>
      <c r="J5" s="57" t="s">
        <v>17</v>
      </c>
      <c r="K5" s="57" t="s">
        <v>18</v>
      </c>
      <c r="L5" s="57" t="s">
        <v>19</v>
      </c>
      <c r="M5" s="57" t="s">
        <v>20</v>
      </c>
      <c r="N5" s="57" t="s">
        <v>21</v>
      </c>
      <c r="O5" s="57" t="s">
        <v>22</v>
      </c>
    </row>
    <row r="6" spans="1:23" ht="15">
      <c r="A6" s="187" t="s">
        <v>1221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</row>
    <row r="7" spans="1:23">
      <c r="A7" s="31">
        <v>1</v>
      </c>
      <c r="B7" s="31">
        <v>1</v>
      </c>
      <c r="C7" s="46" t="s">
        <v>251</v>
      </c>
      <c r="D7" s="46" t="s">
        <v>1537</v>
      </c>
      <c r="E7" s="46" t="s">
        <v>1538</v>
      </c>
      <c r="F7" s="46" t="s">
        <v>378</v>
      </c>
      <c r="G7" s="46" t="s">
        <v>1539</v>
      </c>
      <c r="H7" s="31">
        <v>2022</v>
      </c>
      <c r="I7" s="31"/>
      <c r="J7" s="31" t="s">
        <v>1112</v>
      </c>
      <c r="K7" s="31">
        <v>21</v>
      </c>
      <c r="L7" s="31">
        <v>1</v>
      </c>
      <c r="M7" s="31"/>
      <c r="N7" s="31"/>
      <c r="O7" s="31"/>
    </row>
    <row r="8" spans="1:23">
      <c r="A8" s="31">
        <v>2</v>
      </c>
      <c r="B8" s="31">
        <v>2</v>
      </c>
      <c r="C8" s="46" t="s">
        <v>251</v>
      </c>
      <c r="D8" s="46" t="s">
        <v>303</v>
      </c>
      <c r="E8" s="46" t="s">
        <v>334</v>
      </c>
      <c r="F8" s="46" t="s">
        <v>1100</v>
      </c>
      <c r="G8" s="46" t="s">
        <v>600</v>
      </c>
      <c r="H8" s="31">
        <v>2022</v>
      </c>
      <c r="I8" s="31"/>
      <c r="J8" s="31" t="s">
        <v>1112</v>
      </c>
      <c r="K8" s="31">
        <v>18</v>
      </c>
      <c r="L8" s="31">
        <v>1</v>
      </c>
      <c r="M8" s="31"/>
      <c r="N8" s="31"/>
      <c r="O8" s="31"/>
    </row>
    <row r="9" spans="1:23">
      <c r="A9" s="31">
        <v>3</v>
      </c>
      <c r="B9" s="31">
        <v>3</v>
      </c>
      <c r="C9" s="46" t="s">
        <v>280</v>
      </c>
      <c r="D9" s="46" t="s">
        <v>1105</v>
      </c>
      <c r="E9" s="46" t="s">
        <v>220</v>
      </c>
      <c r="F9" s="46" t="s">
        <v>1106</v>
      </c>
      <c r="G9" s="46" t="s">
        <v>216</v>
      </c>
      <c r="H9" s="31">
        <v>2014</v>
      </c>
      <c r="I9" s="31">
        <v>50</v>
      </c>
      <c r="J9" s="31" t="s">
        <v>1107</v>
      </c>
      <c r="K9" s="31">
        <v>28</v>
      </c>
      <c r="L9" s="31">
        <v>1</v>
      </c>
      <c r="M9" s="31"/>
      <c r="N9" s="31"/>
      <c r="O9" s="31"/>
    </row>
    <row r="10" spans="1:23">
      <c r="A10" s="31">
        <v>4</v>
      </c>
      <c r="B10" s="31">
        <v>4</v>
      </c>
      <c r="C10" s="46" t="s">
        <v>280</v>
      </c>
      <c r="D10" s="46" t="s">
        <v>1108</v>
      </c>
      <c r="E10" s="46" t="s">
        <v>1109</v>
      </c>
      <c r="F10" s="46" t="s">
        <v>1110</v>
      </c>
      <c r="G10" s="46" t="s">
        <v>1111</v>
      </c>
      <c r="H10" s="31">
        <v>2014</v>
      </c>
      <c r="I10" s="31">
        <v>80</v>
      </c>
      <c r="J10" s="31" t="s">
        <v>1112</v>
      </c>
      <c r="K10" s="31">
        <v>12</v>
      </c>
      <c r="L10" s="31">
        <v>1</v>
      </c>
      <c r="M10" s="31"/>
      <c r="N10" s="31"/>
      <c r="O10" s="31"/>
    </row>
    <row r="11" spans="1:23">
      <c r="A11" s="31">
        <v>5</v>
      </c>
      <c r="B11" s="31">
        <v>5</v>
      </c>
      <c r="C11" s="46" t="s">
        <v>327</v>
      </c>
      <c r="D11" s="46" t="s">
        <v>1113</v>
      </c>
      <c r="E11" s="46" t="s">
        <v>1114</v>
      </c>
      <c r="F11" s="46"/>
      <c r="G11" s="46" t="s">
        <v>331</v>
      </c>
      <c r="H11" s="31">
        <v>2019</v>
      </c>
      <c r="I11" s="31">
        <v>13</v>
      </c>
      <c r="J11" s="31" t="s">
        <v>1107</v>
      </c>
      <c r="K11" s="31">
        <v>5</v>
      </c>
      <c r="L11" s="31">
        <v>1</v>
      </c>
      <c r="M11" s="31"/>
      <c r="N11" s="31"/>
      <c r="O11" s="31"/>
    </row>
    <row r="12" spans="1:23">
      <c r="A12" s="31">
        <v>6</v>
      </c>
      <c r="B12" s="31">
        <v>6</v>
      </c>
      <c r="C12" s="46" t="s">
        <v>345</v>
      </c>
      <c r="D12" s="46" t="s">
        <v>1115</v>
      </c>
      <c r="E12" s="46" t="s">
        <v>1116</v>
      </c>
      <c r="F12" s="46" t="s">
        <v>1117</v>
      </c>
      <c r="G12" s="46" t="s">
        <v>198</v>
      </c>
      <c r="H12" s="31">
        <v>2020</v>
      </c>
      <c r="I12" s="31">
        <v>2000</v>
      </c>
      <c r="J12" s="31" t="s">
        <v>1112</v>
      </c>
      <c r="K12" s="31">
        <v>20</v>
      </c>
      <c r="L12" s="31">
        <v>1</v>
      </c>
      <c r="M12" s="31"/>
      <c r="N12" s="31"/>
      <c r="O12" s="31"/>
    </row>
    <row r="13" spans="1:23">
      <c r="A13" s="31">
        <v>7</v>
      </c>
      <c r="B13" s="31">
        <v>7</v>
      </c>
      <c r="C13" s="46" t="s">
        <v>345</v>
      </c>
      <c r="D13" s="46" t="s">
        <v>1148</v>
      </c>
      <c r="E13" s="46" t="s">
        <v>1540</v>
      </c>
      <c r="F13" s="46" t="s">
        <v>187</v>
      </c>
      <c r="G13" s="46" t="s">
        <v>1541</v>
      </c>
      <c r="H13" s="31">
        <v>2023</v>
      </c>
      <c r="I13" s="31"/>
      <c r="J13" s="31" t="s">
        <v>1112</v>
      </c>
      <c r="K13" s="31"/>
      <c r="L13" s="31">
        <v>1</v>
      </c>
      <c r="M13" s="31"/>
      <c r="N13" s="31"/>
      <c r="O13" s="31"/>
    </row>
    <row r="14" spans="1:23">
      <c r="A14" s="31">
        <v>8</v>
      </c>
      <c r="B14" s="31">
        <v>8</v>
      </c>
      <c r="C14" s="46" t="s">
        <v>376</v>
      </c>
      <c r="D14" s="46" t="s">
        <v>1118</v>
      </c>
      <c r="E14" s="46" t="s">
        <v>227</v>
      </c>
      <c r="F14" s="46" t="s">
        <v>223</v>
      </c>
      <c r="G14" s="46" t="s">
        <v>1119</v>
      </c>
      <c r="H14" s="31">
        <v>2010</v>
      </c>
      <c r="I14" s="31">
        <v>500</v>
      </c>
      <c r="J14" s="31" t="s">
        <v>1120</v>
      </c>
      <c r="K14" s="31">
        <v>9</v>
      </c>
      <c r="L14" s="31">
        <v>1</v>
      </c>
      <c r="M14" s="31"/>
      <c r="N14" s="31"/>
      <c r="O14" s="31"/>
    </row>
    <row r="15" spans="1:23">
      <c r="A15" s="31">
        <v>9</v>
      </c>
      <c r="B15" s="31">
        <v>9</v>
      </c>
      <c r="C15" s="46" t="s">
        <v>420</v>
      </c>
      <c r="D15" s="46" t="s">
        <v>1121</v>
      </c>
      <c r="E15" s="46" t="s">
        <v>212</v>
      </c>
      <c r="F15" s="46" t="s">
        <v>935</v>
      </c>
      <c r="G15" s="46" t="s">
        <v>1122</v>
      </c>
      <c r="H15" s="31">
        <v>1990</v>
      </c>
      <c r="I15" s="31">
        <v>73</v>
      </c>
      <c r="J15" s="31" t="s">
        <v>1107</v>
      </c>
      <c r="K15" s="31">
        <v>57</v>
      </c>
      <c r="L15" s="31"/>
      <c r="M15" s="31">
        <v>1</v>
      </c>
      <c r="N15" s="31"/>
      <c r="O15" s="31"/>
    </row>
    <row r="16" spans="1:23">
      <c r="A16" s="31">
        <v>10</v>
      </c>
      <c r="B16" s="31">
        <v>10</v>
      </c>
      <c r="C16" s="46" t="s">
        <v>420</v>
      </c>
      <c r="D16" s="46" t="s">
        <v>1123</v>
      </c>
      <c r="E16" s="46" t="s">
        <v>1124</v>
      </c>
      <c r="F16" s="46" t="s">
        <v>373</v>
      </c>
      <c r="G16" s="46" t="s">
        <v>421</v>
      </c>
      <c r="H16" s="31">
        <v>2012</v>
      </c>
      <c r="I16" s="31">
        <v>81</v>
      </c>
      <c r="J16" s="31" t="s">
        <v>1107</v>
      </c>
      <c r="K16" s="31">
        <v>24</v>
      </c>
      <c r="L16" s="31"/>
      <c r="M16" s="31">
        <v>1</v>
      </c>
      <c r="N16" s="31"/>
      <c r="O16" s="31"/>
    </row>
    <row r="17" spans="1:23">
      <c r="A17" s="31">
        <v>11</v>
      </c>
      <c r="B17" s="31">
        <v>11</v>
      </c>
      <c r="C17" s="46" t="s">
        <v>424</v>
      </c>
      <c r="D17" s="46" t="s">
        <v>545</v>
      </c>
      <c r="E17" s="46" t="s">
        <v>1125</v>
      </c>
      <c r="F17" s="46" t="s">
        <v>432</v>
      </c>
      <c r="G17" s="46" t="s">
        <v>1126</v>
      </c>
      <c r="H17" s="31">
        <v>2010</v>
      </c>
      <c r="I17" s="31">
        <v>122</v>
      </c>
      <c r="J17" s="31" t="s">
        <v>1127</v>
      </c>
      <c r="K17" s="31">
        <v>24</v>
      </c>
      <c r="L17" s="31"/>
      <c r="M17" s="31">
        <v>1</v>
      </c>
      <c r="N17" s="31"/>
      <c r="O17" s="31"/>
    </row>
    <row r="18" spans="1:23">
      <c r="A18" s="31">
        <v>12</v>
      </c>
      <c r="B18" s="31">
        <v>12</v>
      </c>
      <c r="C18" s="46" t="s">
        <v>532</v>
      </c>
      <c r="D18" s="46" t="s">
        <v>446</v>
      </c>
      <c r="E18" s="46" t="s">
        <v>1128</v>
      </c>
      <c r="F18" s="46" t="s">
        <v>408</v>
      </c>
      <c r="G18" s="46" t="s">
        <v>1129</v>
      </c>
      <c r="H18" s="31">
        <v>2021</v>
      </c>
      <c r="I18" s="31">
        <v>15</v>
      </c>
      <c r="J18" s="31" t="s">
        <v>1107</v>
      </c>
      <c r="K18" s="31">
        <v>13</v>
      </c>
      <c r="L18" s="31">
        <v>1</v>
      </c>
      <c r="M18" s="31"/>
      <c r="N18" s="31"/>
      <c r="O18" s="31"/>
    </row>
    <row r="19" spans="1:23">
      <c r="A19" s="31">
        <v>13</v>
      </c>
      <c r="B19" s="31">
        <v>13</v>
      </c>
      <c r="C19" s="46" t="s">
        <v>559</v>
      </c>
      <c r="D19" s="46" t="s">
        <v>1130</v>
      </c>
      <c r="E19" s="46" t="s">
        <v>1131</v>
      </c>
      <c r="F19" s="46" t="s">
        <v>1132</v>
      </c>
      <c r="G19" s="46" t="s">
        <v>1133</v>
      </c>
      <c r="H19" s="31">
        <v>2021</v>
      </c>
      <c r="I19" s="31">
        <v>300</v>
      </c>
      <c r="J19" s="31" t="s">
        <v>1112</v>
      </c>
      <c r="K19" s="31">
        <v>12</v>
      </c>
      <c r="L19" s="31">
        <v>1</v>
      </c>
      <c r="M19" s="31"/>
      <c r="N19" s="31"/>
      <c r="O19" s="31"/>
    </row>
    <row r="20" spans="1:23" ht="15">
      <c r="A20" s="179" t="s">
        <v>174</v>
      </c>
      <c r="B20" s="179"/>
      <c r="C20" s="179"/>
      <c r="D20" s="179"/>
      <c r="E20" s="179"/>
      <c r="F20" s="179"/>
      <c r="G20" s="179"/>
      <c r="H20" s="56"/>
      <c r="I20" s="57">
        <f>SUM(I7:I19)</f>
        <v>3234</v>
      </c>
      <c r="J20" s="57"/>
      <c r="K20" s="57">
        <f>SUM(K7:K19)</f>
        <v>243</v>
      </c>
      <c r="L20" s="57">
        <f>SUM(L7:L19)</f>
        <v>10</v>
      </c>
      <c r="M20" s="57">
        <f>SUM(M7:M19)</f>
        <v>3</v>
      </c>
      <c r="N20" s="56"/>
      <c r="O20" s="56"/>
    </row>
    <row r="21" spans="1:23" s="108" customFormat="1" ht="15">
      <c r="A21" s="187" t="s">
        <v>1568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R21" s="109"/>
      <c r="S21" s="109"/>
      <c r="T21" s="109"/>
      <c r="V21" s="109"/>
      <c r="W21" s="109"/>
    </row>
    <row r="22" spans="1:23" s="108" customFormat="1">
      <c r="A22" s="39">
        <v>14</v>
      </c>
      <c r="B22" s="39">
        <v>1</v>
      </c>
      <c r="C22" s="46" t="s">
        <v>23</v>
      </c>
      <c r="D22" s="46" t="s">
        <v>997</v>
      </c>
      <c r="E22" s="46" t="s">
        <v>32</v>
      </c>
      <c r="F22" s="46" t="s">
        <v>1559</v>
      </c>
      <c r="G22" s="46" t="s">
        <v>1560</v>
      </c>
      <c r="H22" s="31">
        <v>2015</v>
      </c>
      <c r="I22" s="31">
        <v>100</v>
      </c>
      <c r="J22" s="31" t="s">
        <v>998</v>
      </c>
      <c r="K22" s="31">
        <v>15</v>
      </c>
      <c r="L22" s="31">
        <v>1</v>
      </c>
      <c r="M22" s="31"/>
      <c r="N22" s="31"/>
      <c r="O22" s="31"/>
      <c r="R22" s="109"/>
      <c r="S22" s="109"/>
      <c r="T22" s="109"/>
      <c r="V22" s="109"/>
      <c r="W22" s="109"/>
    </row>
    <row r="23" spans="1:23" s="108" customFormat="1">
      <c r="A23" s="39">
        <v>15</v>
      </c>
      <c r="B23" s="39">
        <v>2</v>
      </c>
      <c r="C23" s="46" t="s">
        <v>23</v>
      </c>
      <c r="D23" s="46" t="s">
        <v>999</v>
      </c>
      <c r="E23" s="46" t="s">
        <v>1000</v>
      </c>
      <c r="F23" s="46" t="s">
        <v>46</v>
      </c>
      <c r="G23" s="46" t="s">
        <v>1001</v>
      </c>
      <c r="H23" s="31">
        <v>2015</v>
      </c>
      <c r="I23" s="31">
        <v>90</v>
      </c>
      <c r="J23" s="31" t="s">
        <v>998</v>
      </c>
      <c r="K23" s="31">
        <v>18</v>
      </c>
      <c r="L23" s="31">
        <v>1</v>
      </c>
      <c r="M23" s="31"/>
      <c r="N23" s="31"/>
      <c r="O23" s="31"/>
      <c r="R23" s="109"/>
      <c r="S23" s="109"/>
      <c r="T23" s="109"/>
      <c r="V23" s="109"/>
      <c r="W23" s="109"/>
    </row>
    <row r="24" spans="1:23" s="108" customFormat="1">
      <c r="A24" s="39">
        <v>16</v>
      </c>
      <c r="B24" s="39">
        <v>3</v>
      </c>
      <c r="C24" s="46" t="s">
        <v>23</v>
      </c>
      <c r="D24" s="46" t="s">
        <v>1561</v>
      </c>
      <c r="E24" s="46" t="s">
        <v>1562</v>
      </c>
      <c r="F24" s="46" t="s">
        <v>69</v>
      </c>
      <c r="G24" s="46" t="s">
        <v>1563</v>
      </c>
      <c r="H24" s="31">
        <v>2022</v>
      </c>
      <c r="I24" s="31">
        <v>100</v>
      </c>
      <c r="J24" s="31" t="s">
        <v>998</v>
      </c>
      <c r="K24" s="31">
        <v>15</v>
      </c>
      <c r="L24" s="31">
        <v>1</v>
      </c>
      <c r="M24" s="31"/>
      <c r="N24" s="31"/>
      <c r="O24" s="31"/>
      <c r="R24" s="109"/>
      <c r="S24" s="109"/>
      <c r="T24" s="109"/>
      <c r="V24" s="109"/>
      <c r="W24" s="109"/>
    </row>
    <row r="25" spans="1:23" s="108" customFormat="1">
      <c r="A25" s="39">
        <v>17</v>
      </c>
      <c r="B25" s="39">
        <v>4</v>
      </c>
      <c r="C25" s="46" t="s">
        <v>70</v>
      </c>
      <c r="D25" s="46" t="s">
        <v>830</v>
      </c>
      <c r="E25" s="44" t="s">
        <v>1002</v>
      </c>
      <c r="F25" s="44" t="s">
        <v>1003</v>
      </c>
      <c r="G25" s="44" t="s">
        <v>1004</v>
      </c>
      <c r="H25" s="39">
        <v>2009</v>
      </c>
      <c r="I25" s="39">
        <v>25</v>
      </c>
      <c r="J25" s="31" t="s">
        <v>1005</v>
      </c>
      <c r="K25" s="31">
        <v>25</v>
      </c>
      <c r="L25" s="31">
        <v>1</v>
      </c>
      <c r="M25" s="31"/>
      <c r="N25" s="31"/>
      <c r="O25" s="31"/>
      <c r="R25" s="109"/>
      <c r="S25" s="109"/>
      <c r="T25" s="109"/>
      <c r="V25" s="109"/>
      <c r="W25" s="109"/>
    </row>
    <row r="26" spans="1:23" s="108" customFormat="1">
      <c r="A26" s="39">
        <v>18</v>
      </c>
      <c r="B26" s="39">
        <v>5</v>
      </c>
      <c r="C26" s="46" t="s">
        <v>70</v>
      </c>
      <c r="D26" s="46" t="s">
        <v>1006</v>
      </c>
      <c r="E26" s="44" t="s">
        <v>927</v>
      </c>
      <c r="F26" s="44" t="s">
        <v>1007</v>
      </c>
      <c r="G26" s="44" t="s">
        <v>912</v>
      </c>
      <c r="H26" s="39">
        <v>2009</v>
      </c>
      <c r="I26" s="39">
        <v>30</v>
      </c>
      <c r="J26" s="31" t="s">
        <v>998</v>
      </c>
      <c r="K26" s="31">
        <v>25</v>
      </c>
      <c r="L26" s="31">
        <v>1</v>
      </c>
      <c r="M26" s="31"/>
      <c r="N26" s="31"/>
      <c r="O26" s="31"/>
      <c r="R26" s="109"/>
      <c r="S26" s="109"/>
      <c r="T26" s="109"/>
      <c r="V26" s="109"/>
      <c r="W26" s="109"/>
    </row>
    <row r="27" spans="1:23" s="108" customFormat="1">
      <c r="A27" s="39">
        <v>19</v>
      </c>
      <c r="B27" s="39">
        <v>6</v>
      </c>
      <c r="C27" s="46" t="s">
        <v>115</v>
      </c>
      <c r="D27" s="46" t="s">
        <v>1008</v>
      </c>
      <c r="E27" s="46" t="s">
        <v>129</v>
      </c>
      <c r="F27" s="46" t="s">
        <v>149</v>
      </c>
      <c r="G27" s="46" t="s">
        <v>1009</v>
      </c>
      <c r="H27" s="31">
        <v>2018</v>
      </c>
      <c r="I27" s="31">
        <v>85</v>
      </c>
      <c r="J27" s="31" t="s">
        <v>998</v>
      </c>
      <c r="K27" s="31">
        <v>25</v>
      </c>
      <c r="L27" s="31">
        <v>1</v>
      </c>
      <c r="M27" s="31"/>
      <c r="N27" s="31"/>
      <c r="O27" s="31"/>
      <c r="R27" s="109"/>
      <c r="S27" s="109"/>
      <c r="T27" s="109"/>
      <c r="V27" s="109"/>
      <c r="W27" s="109"/>
    </row>
    <row r="28" spans="1:23" s="108" customFormat="1">
      <c r="A28" s="39">
        <v>20</v>
      </c>
      <c r="B28" s="39">
        <v>7</v>
      </c>
      <c r="C28" s="46" t="s">
        <v>115</v>
      </c>
      <c r="D28" s="46" t="s">
        <v>1010</v>
      </c>
      <c r="E28" s="46" t="s">
        <v>1011</v>
      </c>
      <c r="F28" s="46"/>
      <c r="G28" s="46"/>
      <c r="H28" s="31"/>
      <c r="I28" s="31"/>
      <c r="J28" s="31"/>
      <c r="K28" s="31"/>
      <c r="L28" s="31">
        <v>1</v>
      </c>
      <c r="M28" s="31"/>
      <c r="N28" s="31"/>
      <c r="O28" s="31"/>
      <c r="R28" s="109"/>
      <c r="S28" s="109"/>
      <c r="T28" s="109"/>
      <c r="V28" s="109"/>
      <c r="W28" s="109"/>
    </row>
    <row r="29" spans="1:23" s="108" customFormat="1">
      <c r="A29" s="39">
        <v>21</v>
      </c>
      <c r="B29" s="39">
        <v>8</v>
      </c>
      <c r="C29" s="46" t="s">
        <v>157</v>
      </c>
      <c r="D29" s="46" t="s">
        <v>933</v>
      </c>
      <c r="E29" s="46" t="s">
        <v>177</v>
      </c>
      <c r="F29" s="46" t="s">
        <v>741</v>
      </c>
      <c r="G29" s="46" t="s">
        <v>868</v>
      </c>
      <c r="H29" s="31">
        <v>2017</v>
      </c>
      <c r="I29" s="31">
        <v>70</v>
      </c>
      <c r="J29" s="31" t="s">
        <v>998</v>
      </c>
      <c r="K29" s="31">
        <v>25</v>
      </c>
      <c r="L29" s="31">
        <v>1</v>
      </c>
      <c r="M29" s="31"/>
      <c r="N29" s="31"/>
      <c r="O29" s="31"/>
      <c r="R29" s="109"/>
      <c r="S29" s="109"/>
      <c r="T29" s="109"/>
      <c r="V29" s="109"/>
      <c r="W29" s="109"/>
    </row>
    <row r="30" spans="1:23" s="108" customFormat="1">
      <c r="A30" s="39">
        <v>22</v>
      </c>
      <c r="B30" s="39">
        <v>9</v>
      </c>
      <c r="C30" s="46" t="s">
        <v>157</v>
      </c>
      <c r="D30" s="46" t="s">
        <v>1012</v>
      </c>
      <c r="E30" s="46" t="s">
        <v>1013</v>
      </c>
      <c r="F30" s="46"/>
      <c r="G30" s="46"/>
      <c r="H30" s="31">
        <v>2021</v>
      </c>
      <c r="I30" s="31">
        <v>25</v>
      </c>
      <c r="J30" s="31" t="s">
        <v>998</v>
      </c>
      <c r="K30" s="31">
        <v>20</v>
      </c>
      <c r="L30" s="31">
        <v>1</v>
      </c>
      <c r="M30" s="31"/>
      <c r="N30" s="31"/>
      <c r="O30" s="31"/>
      <c r="R30" s="109"/>
      <c r="S30" s="109"/>
      <c r="T30" s="109"/>
      <c r="V30" s="109"/>
      <c r="W30" s="109"/>
    </row>
    <row r="31" spans="1:23" s="108" customFormat="1">
      <c r="A31" s="39">
        <v>23</v>
      </c>
      <c r="B31" s="39">
        <v>10</v>
      </c>
      <c r="C31" s="46" t="s">
        <v>165</v>
      </c>
      <c r="D31" s="46" t="s">
        <v>856</v>
      </c>
      <c r="E31" s="46" t="s">
        <v>1014</v>
      </c>
      <c r="F31" s="46" t="s">
        <v>1015</v>
      </c>
      <c r="G31" s="46" t="s">
        <v>1016</v>
      </c>
      <c r="H31" s="31">
        <v>2013</v>
      </c>
      <c r="I31" s="31">
        <v>60</v>
      </c>
      <c r="J31" s="31" t="s">
        <v>998</v>
      </c>
      <c r="K31" s="31">
        <v>18</v>
      </c>
      <c r="L31" s="31">
        <v>1</v>
      </c>
      <c r="M31" s="31"/>
      <c r="N31" s="31"/>
      <c r="O31" s="31"/>
      <c r="R31" s="109"/>
      <c r="S31" s="109"/>
      <c r="T31" s="109"/>
      <c r="V31" s="109"/>
      <c r="W31" s="109"/>
    </row>
    <row r="32" spans="1:23" s="108" customFormat="1">
      <c r="A32" s="39">
        <v>24</v>
      </c>
      <c r="B32" s="39">
        <v>11</v>
      </c>
      <c r="C32" s="46" t="s">
        <v>165</v>
      </c>
      <c r="D32" s="46" t="s">
        <v>1017</v>
      </c>
      <c r="E32" s="46" t="s">
        <v>1018</v>
      </c>
      <c r="F32" s="46" t="s">
        <v>1019</v>
      </c>
      <c r="G32" s="46" t="s">
        <v>1016</v>
      </c>
      <c r="H32" s="31">
        <v>2014</v>
      </c>
      <c r="I32" s="31">
        <v>55</v>
      </c>
      <c r="J32" s="31" t="s">
        <v>998</v>
      </c>
      <c r="K32" s="31">
        <v>31</v>
      </c>
      <c r="L32" s="31">
        <v>1</v>
      </c>
      <c r="M32" s="31"/>
      <c r="N32" s="31"/>
      <c r="O32" s="31"/>
      <c r="R32" s="109"/>
      <c r="S32" s="109"/>
      <c r="T32" s="109"/>
      <c r="V32" s="109"/>
      <c r="W32" s="109"/>
    </row>
    <row r="33" spans="1:23" s="108" customFormat="1">
      <c r="A33" s="39">
        <v>25</v>
      </c>
      <c r="B33" s="39">
        <v>12</v>
      </c>
      <c r="C33" s="46" t="s">
        <v>165</v>
      </c>
      <c r="D33" s="46" t="s">
        <v>1020</v>
      </c>
      <c r="E33" s="46" t="s">
        <v>1021</v>
      </c>
      <c r="F33" s="46" t="s">
        <v>1564</v>
      </c>
      <c r="G33" s="46" t="s">
        <v>1565</v>
      </c>
      <c r="H33" s="31">
        <v>2020</v>
      </c>
      <c r="I33" s="31">
        <v>30</v>
      </c>
      <c r="J33" s="31" t="s">
        <v>998</v>
      </c>
      <c r="K33" s="31">
        <v>20</v>
      </c>
      <c r="L33" s="31">
        <v>1</v>
      </c>
      <c r="M33" s="31"/>
      <c r="N33" s="31"/>
      <c r="O33" s="31"/>
      <c r="R33" s="109"/>
      <c r="S33" s="109"/>
      <c r="T33" s="109"/>
      <c r="V33" s="109"/>
      <c r="W33" s="109"/>
    </row>
    <row r="34" spans="1:23" s="108" customFormat="1">
      <c r="A34" s="39">
        <v>26</v>
      </c>
      <c r="B34" s="39">
        <v>13</v>
      </c>
      <c r="C34" s="46" t="s">
        <v>170</v>
      </c>
      <c r="D34" s="46" t="s">
        <v>1022</v>
      </c>
      <c r="E34" s="46" t="s">
        <v>1023</v>
      </c>
      <c r="F34" s="46" t="s">
        <v>1024</v>
      </c>
      <c r="G34" s="46" t="s">
        <v>1025</v>
      </c>
      <c r="H34" s="31">
        <v>2016</v>
      </c>
      <c r="I34" s="31">
        <v>76</v>
      </c>
      <c r="J34" s="31" t="s">
        <v>998</v>
      </c>
      <c r="K34" s="31"/>
      <c r="L34" s="31">
        <v>1</v>
      </c>
      <c r="M34" s="31"/>
      <c r="N34" s="31"/>
      <c r="O34" s="31"/>
      <c r="R34" s="109"/>
      <c r="S34" s="109"/>
      <c r="T34" s="109"/>
      <c r="V34" s="109"/>
      <c r="W34" s="109"/>
    </row>
    <row r="35" spans="1:23" s="108" customFormat="1">
      <c r="A35" s="39">
        <v>27</v>
      </c>
      <c r="B35" s="39">
        <v>14</v>
      </c>
      <c r="C35" s="46" t="s">
        <v>170</v>
      </c>
      <c r="D35" s="46" t="s">
        <v>1026</v>
      </c>
      <c r="E35" s="46" t="s">
        <v>1027</v>
      </c>
      <c r="F35" s="46" t="s">
        <v>60</v>
      </c>
      <c r="G35" s="46" t="s">
        <v>652</v>
      </c>
      <c r="H35" s="31">
        <v>2017</v>
      </c>
      <c r="I35" s="31">
        <v>65</v>
      </c>
      <c r="J35" s="31" t="s">
        <v>998</v>
      </c>
      <c r="K35" s="31"/>
      <c r="L35" s="31">
        <v>1</v>
      </c>
      <c r="M35" s="31"/>
      <c r="N35" s="31"/>
      <c r="O35" s="31"/>
      <c r="R35" s="109"/>
      <c r="S35" s="109"/>
      <c r="T35" s="109"/>
      <c r="V35" s="109"/>
      <c r="W35" s="109"/>
    </row>
    <row r="36" spans="1:23" s="108" customFormat="1">
      <c r="A36" s="39">
        <v>28</v>
      </c>
      <c r="B36" s="39">
        <v>15</v>
      </c>
      <c r="C36" s="46" t="s">
        <v>653</v>
      </c>
      <c r="D36" s="44" t="s">
        <v>1028</v>
      </c>
      <c r="E36" s="41" t="s">
        <v>1029</v>
      </c>
      <c r="F36" s="41" t="s">
        <v>1030</v>
      </c>
      <c r="G36" s="41" t="s">
        <v>1031</v>
      </c>
      <c r="H36" s="39">
        <v>1978</v>
      </c>
      <c r="I36" s="39">
        <v>350</v>
      </c>
      <c r="J36" s="31" t="s">
        <v>998</v>
      </c>
      <c r="K36" s="39">
        <v>38</v>
      </c>
      <c r="L36" s="39">
        <v>1</v>
      </c>
      <c r="M36" s="39"/>
      <c r="N36" s="32"/>
      <c r="O36" s="32"/>
      <c r="R36" s="109"/>
      <c r="S36" s="109"/>
      <c r="T36" s="109"/>
      <c r="V36" s="109"/>
      <c r="W36" s="109"/>
    </row>
    <row r="37" spans="1:23" s="108" customFormat="1">
      <c r="A37" s="39">
        <v>29</v>
      </c>
      <c r="B37" s="39">
        <v>16</v>
      </c>
      <c r="C37" s="46" t="s">
        <v>653</v>
      </c>
      <c r="D37" s="44" t="s">
        <v>1032</v>
      </c>
      <c r="E37" s="41" t="s">
        <v>1033</v>
      </c>
      <c r="F37" s="41"/>
      <c r="G37" s="41" t="s">
        <v>1034</v>
      </c>
      <c r="H37" s="39"/>
      <c r="I37" s="39">
        <v>325</v>
      </c>
      <c r="J37" s="31" t="s">
        <v>998</v>
      </c>
      <c r="K37" s="39">
        <v>42</v>
      </c>
      <c r="L37" s="39">
        <v>1</v>
      </c>
      <c r="M37" s="39"/>
      <c r="N37" s="32"/>
      <c r="O37" s="32"/>
      <c r="R37" s="109"/>
      <c r="S37" s="109"/>
      <c r="T37" s="109"/>
      <c r="V37" s="109"/>
      <c r="W37" s="109"/>
    </row>
    <row r="38" spans="1:23" s="108" customFormat="1">
      <c r="A38" s="39">
        <v>30</v>
      </c>
      <c r="B38" s="39">
        <v>17</v>
      </c>
      <c r="C38" s="46" t="s">
        <v>653</v>
      </c>
      <c r="D38" s="46" t="s">
        <v>1035</v>
      </c>
      <c r="E38" s="46" t="s">
        <v>1036</v>
      </c>
      <c r="F38" s="65" t="s">
        <v>1037</v>
      </c>
      <c r="G38" s="46" t="s">
        <v>1038</v>
      </c>
      <c r="H38" s="39"/>
      <c r="I38" s="31">
        <v>350</v>
      </c>
      <c r="J38" s="31" t="s">
        <v>998</v>
      </c>
      <c r="K38" s="31">
        <v>27</v>
      </c>
      <c r="L38" s="31"/>
      <c r="M38" s="31">
        <v>1</v>
      </c>
      <c r="N38" s="32"/>
      <c r="O38" s="32"/>
      <c r="R38" s="109"/>
      <c r="S38" s="109"/>
      <c r="T38" s="109"/>
      <c r="V38" s="109"/>
      <c r="W38" s="109"/>
    </row>
    <row r="39" spans="1:23" s="108" customFormat="1">
      <c r="A39" s="39">
        <v>31</v>
      </c>
      <c r="B39" s="39">
        <v>18</v>
      </c>
      <c r="C39" s="46" t="s">
        <v>653</v>
      </c>
      <c r="D39" s="44" t="s">
        <v>1039</v>
      </c>
      <c r="E39" s="41" t="s">
        <v>1040</v>
      </c>
      <c r="F39" s="41" t="s">
        <v>1041</v>
      </c>
      <c r="G39" s="41" t="s">
        <v>1042</v>
      </c>
      <c r="H39" s="39"/>
      <c r="I39" s="39">
        <v>325</v>
      </c>
      <c r="J39" s="31" t="s">
        <v>998</v>
      </c>
      <c r="K39" s="39">
        <v>39</v>
      </c>
      <c r="L39" s="39"/>
      <c r="M39" s="39">
        <v>1</v>
      </c>
      <c r="N39" s="32"/>
      <c r="O39" s="32"/>
      <c r="R39" s="109"/>
      <c r="S39" s="109"/>
      <c r="T39" s="109"/>
      <c r="V39" s="109"/>
      <c r="W39" s="109"/>
    </row>
    <row r="40" spans="1:23" s="108" customFormat="1">
      <c r="A40" s="39">
        <v>32</v>
      </c>
      <c r="B40" s="39">
        <v>19</v>
      </c>
      <c r="C40" s="46" t="s">
        <v>653</v>
      </c>
      <c r="D40" s="44" t="s">
        <v>921</v>
      </c>
      <c r="E40" s="41" t="s">
        <v>1043</v>
      </c>
      <c r="F40" s="41" t="s">
        <v>1044</v>
      </c>
      <c r="G40" s="41" t="s">
        <v>1045</v>
      </c>
      <c r="H40" s="39">
        <v>1978</v>
      </c>
      <c r="I40" s="39">
        <v>45</v>
      </c>
      <c r="J40" s="31" t="s">
        <v>998</v>
      </c>
      <c r="K40" s="39">
        <v>33</v>
      </c>
      <c r="L40" s="39">
        <v>1</v>
      </c>
      <c r="M40" s="39"/>
      <c r="N40" s="32"/>
      <c r="O40" s="32"/>
      <c r="R40" s="109"/>
      <c r="S40" s="109"/>
      <c r="T40" s="109"/>
      <c r="V40" s="109"/>
      <c r="W40" s="109"/>
    </row>
    <row r="41" spans="1:23" s="108" customFormat="1">
      <c r="A41" s="39">
        <v>33</v>
      </c>
      <c r="B41" s="39">
        <v>20</v>
      </c>
      <c r="C41" s="46" t="s">
        <v>1046</v>
      </c>
      <c r="D41" s="44" t="s">
        <v>1047</v>
      </c>
      <c r="E41" s="41" t="s">
        <v>1048</v>
      </c>
      <c r="F41" s="41" t="s">
        <v>1049</v>
      </c>
      <c r="G41" s="41" t="s">
        <v>1050</v>
      </c>
      <c r="H41" s="39">
        <v>2021</v>
      </c>
      <c r="I41" s="39">
        <v>20</v>
      </c>
      <c r="J41" s="31" t="s">
        <v>998</v>
      </c>
      <c r="K41" s="39">
        <v>20</v>
      </c>
      <c r="L41" s="39">
        <v>1</v>
      </c>
      <c r="M41" s="39"/>
      <c r="N41" s="32"/>
      <c r="O41" s="32"/>
      <c r="R41" s="109"/>
      <c r="S41" s="109"/>
      <c r="T41" s="109"/>
      <c r="V41" s="109"/>
      <c r="W41" s="109"/>
    </row>
    <row r="42" spans="1:23" s="108" customFormat="1">
      <c r="A42" s="39">
        <v>34</v>
      </c>
      <c r="B42" s="39">
        <v>21</v>
      </c>
      <c r="C42" s="46" t="s">
        <v>1046</v>
      </c>
      <c r="D42" s="44" t="s">
        <v>1051</v>
      </c>
      <c r="E42" s="41" t="s">
        <v>1052</v>
      </c>
      <c r="F42" s="41" t="s">
        <v>1053</v>
      </c>
      <c r="G42" s="41" t="s">
        <v>1054</v>
      </c>
      <c r="H42" s="39">
        <v>2021</v>
      </c>
      <c r="I42" s="39">
        <v>20</v>
      </c>
      <c r="J42" s="31" t="s">
        <v>998</v>
      </c>
      <c r="K42" s="39">
        <v>25</v>
      </c>
      <c r="L42" s="39">
        <v>1</v>
      </c>
      <c r="M42" s="39"/>
      <c r="N42" s="32"/>
      <c r="O42" s="32"/>
      <c r="R42" s="109"/>
      <c r="S42" s="109"/>
      <c r="T42" s="109"/>
      <c r="V42" s="109"/>
      <c r="W42" s="109"/>
    </row>
    <row r="43" spans="1:23" s="108" customFormat="1">
      <c r="A43" s="39">
        <v>35</v>
      </c>
      <c r="B43" s="39">
        <v>22</v>
      </c>
      <c r="C43" s="46" t="s">
        <v>681</v>
      </c>
      <c r="D43" s="46" t="s">
        <v>918</v>
      </c>
      <c r="E43" s="46" t="s">
        <v>1055</v>
      </c>
      <c r="F43" s="46"/>
      <c r="G43" s="46"/>
      <c r="H43" s="31">
        <v>2014</v>
      </c>
      <c r="I43" s="31">
        <v>13</v>
      </c>
      <c r="J43" s="31" t="s">
        <v>998</v>
      </c>
      <c r="K43" s="31">
        <v>20</v>
      </c>
      <c r="L43" s="31">
        <v>1</v>
      </c>
      <c r="M43" s="31"/>
      <c r="N43" s="31"/>
      <c r="O43" s="31"/>
      <c r="R43" s="109"/>
      <c r="S43" s="109"/>
      <c r="T43" s="109"/>
      <c r="V43" s="109"/>
      <c r="W43" s="109"/>
    </row>
    <row r="44" spans="1:23" s="108" customFormat="1">
      <c r="A44" s="39">
        <v>36</v>
      </c>
      <c r="B44" s="39">
        <v>23</v>
      </c>
      <c r="C44" s="46" t="s">
        <v>681</v>
      </c>
      <c r="D44" s="46" t="s">
        <v>1056</v>
      </c>
      <c r="E44" s="46" t="s">
        <v>164</v>
      </c>
      <c r="F44" s="46" t="s">
        <v>1057</v>
      </c>
      <c r="G44" s="46" t="s">
        <v>1058</v>
      </c>
      <c r="H44" s="31">
        <v>2014</v>
      </c>
      <c r="I44" s="31">
        <v>18</v>
      </c>
      <c r="J44" s="31" t="s">
        <v>998</v>
      </c>
      <c r="K44" s="31">
        <v>18</v>
      </c>
      <c r="L44" s="31">
        <v>1</v>
      </c>
      <c r="M44" s="31"/>
      <c r="N44" s="31"/>
      <c r="O44" s="31"/>
      <c r="R44" s="109"/>
      <c r="S44" s="109"/>
      <c r="T44" s="109"/>
      <c r="V44" s="109"/>
      <c r="W44" s="109"/>
    </row>
    <row r="45" spans="1:23" s="108" customFormat="1">
      <c r="A45" s="39">
        <v>37</v>
      </c>
      <c r="B45" s="39">
        <v>24</v>
      </c>
      <c r="C45" s="46" t="s">
        <v>1172</v>
      </c>
      <c r="D45" s="46" t="s">
        <v>1566</v>
      </c>
      <c r="E45" s="46" t="s">
        <v>1567</v>
      </c>
      <c r="F45" s="46"/>
      <c r="G45" s="46"/>
      <c r="H45" s="31">
        <v>2021</v>
      </c>
      <c r="I45" s="31">
        <v>25</v>
      </c>
      <c r="J45" s="31" t="s">
        <v>998</v>
      </c>
      <c r="K45" s="31">
        <v>12</v>
      </c>
      <c r="L45" s="31">
        <v>1</v>
      </c>
      <c r="M45" s="31"/>
      <c r="N45" s="31"/>
      <c r="O45" s="31"/>
      <c r="R45" s="109"/>
      <c r="S45" s="109"/>
      <c r="T45" s="109"/>
      <c r="V45" s="109"/>
      <c r="W45" s="109"/>
    </row>
    <row r="46" spans="1:23" s="108" customFormat="1" ht="15">
      <c r="A46" s="179" t="s">
        <v>174</v>
      </c>
      <c r="B46" s="179"/>
      <c r="C46" s="179"/>
      <c r="D46" s="179"/>
      <c r="E46" s="179"/>
      <c r="F46" s="179"/>
      <c r="G46" s="179"/>
      <c r="H46" s="56"/>
      <c r="I46" s="57">
        <f>SUM(I22:I45)</f>
        <v>2302</v>
      </c>
      <c r="J46" s="57">
        <f t="shared" ref="J46:O46" si="0">SUM(J22:J45)</f>
        <v>0</v>
      </c>
      <c r="K46" s="57">
        <f t="shared" si="0"/>
        <v>511</v>
      </c>
      <c r="L46" s="57">
        <f t="shared" si="0"/>
        <v>22</v>
      </c>
      <c r="M46" s="57">
        <f t="shared" si="0"/>
        <v>2</v>
      </c>
      <c r="N46" s="57">
        <f t="shared" si="0"/>
        <v>0</v>
      </c>
      <c r="O46" s="57">
        <f t="shared" si="0"/>
        <v>0</v>
      </c>
      <c r="R46" s="109"/>
      <c r="S46" s="109"/>
      <c r="T46" s="109"/>
      <c r="V46" s="109"/>
      <c r="W46" s="109"/>
    </row>
    <row r="47" spans="1:23" s="108" customFormat="1" ht="15">
      <c r="A47" s="187" t="s">
        <v>1569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R47" s="109"/>
      <c r="S47" s="109"/>
      <c r="T47" s="109"/>
      <c r="V47" s="109"/>
      <c r="W47" s="109"/>
    </row>
    <row r="48" spans="1:23" s="108" customFormat="1">
      <c r="A48" s="39">
        <v>38</v>
      </c>
      <c r="B48" s="39">
        <v>1</v>
      </c>
      <c r="C48" s="46" t="s">
        <v>735</v>
      </c>
      <c r="D48" s="44" t="s">
        <v>1059</v>
      </c>
      <c r="E48" s="47" t="s">
        <v>60</v>
      </c>
      <c r="F48" s="47" t="s">
        <v>1060</v>
      </c>
      <c r="G48" s="47" t="s">
        <v>1061</v>
      </c>
      <c r="H48" s="39">
        <v>2012</v>
      </c>
      <c r="I48" s="39">
        <v>75</v>
      </c>
      <c r="J48" s="39" t="s">
        <v>998</v>
      </c>
      <c r="K48" s="39">
        <v>22</v>
      </c>
      <c r="L48" s="39">
        <v>1</v>
      </c>
      <c r="M48" s="32"/>
      <c r="N48" s="32"/>
      <c r="O48" s="32"/>
      <c r="R48" s="109"/>
      <c r="S48" s="109"/>
      <c r="T48" s="109"/>
      <c r="V48" s="109"/>
      <c r="W48" s="109"/>
    </row>
    <row r="49" spans="1:23" s="108" customFormat="1">
      <c r="A49" s="39">
        <v>39</v>
      </c>
      <c r="B49" s="39">
        <v>2</v>
      </c>
      <c r="C49" s="46" t="s">
        <v>735</v>
      </c>
      <c r="D49" s="44" t="s">
        <v>1062</v>
      </c>
      <c r="E49" s="47" t="s">
        <v>1063</v>
      </c>
      <c r="F49" s="47" t="s">
        <v>924</v>
      </c>
      <c r="G49" s="47" t="s">
        <v>1064</v>
      </c>
      <c r="H49" s="39">
        <v>2012</v>
      </c>
      <c r="I49" s="39">
        <v>680</v>
      </c>
      <c r="J49" s="39" t="s">
        <v>998</v>
      </c>
      <c r="K49" s="39">
        <v>37</v>
      </c>
      <c r="L49" s="39"/>
      <c r="M49" s="32">
        <v>1</v>
      </c>
      <c r="N49" s="32"/>
      <c r="O49" s="32"/>
      <c r="R49" s="109"/>
      <c r="S49" s="109"/>
      <c r="T49" s="109"/>
      <c r="V49" s="109"/>
      <c r="W49" s="109"/>
    </row>
    <row r="50" spans="1:23" s="108" customFormat="1">
      <c r="A50" s="39">
        <v>40</v>
      </c>
      <c r="B50" s="39">
        <v>3</v>
      </c>
      <c r="C50" s="46" t="s">
        <v>743</v>
      </c>
      <c r="D50" s="44" t="s">
        <v>931</v>
      </c>
      <c r="E50" s="47" t="s">
        <v>1065</v>
      </c>
      <c r="F50" s="47" t="s">
        <v>1066</v>
      </c>
      <c r="G50" s="47" t="s">
        <v>1067</v>
      </c>
      <c r="H50" s="39">
        <v>2013</v>
      </c>
      <c r="I50" s="39">
        <v>70</v>
      </c>
      <c r="J50" s="39" t="s">
        <v>998</v>
      </c>
      <c r="K50" s="39">
        <v>23</v>
      </c>
      <c r="L50" s="39"/>
      <c r="M50" s="32">
        <v>1</v>
      </c>
      <c r="N50" s="32"/>
      <c r="O50" s="32"/>
      <c r="R50" s="109"/>
      <c r="S50" s="109"/>
      <c r="T50" s="109"/>
      <c r="V50" s="109"/>
      <c r="W50" s="109"/>
    </row>
    <row r="51" spans="1:23" s="108" customFormat="1">
      <c r="A51" s="39">
        <v>41</v>
      </c>
      <c r="B51" s="39">
        <v>4</v>
      </c>
      <c r="C51" s="46" t="s">
        <v>743</v>
      </c>
      <c r="D51" s="44" t="s">
        <v>45</v>
      </c>
      <c r="E51" s="47" t="s">
        <v>164</v>
      </c>
      <c r="F51" s="47"/>
      <c r="G51" s="47"/>
      <c r="H51" s="39">
        <v>2015</v>
      </c>
      <c r="I51" s="39">
        <v>300</v>
      </c>
      <c r="J51" s="39" t="s">
        <v>1068</v>
      </c>
      <c r="K51" s="39">
        <v>25</v>
      </c>
      <c r="L51" s="39">
        <v>1</v>
      </c>
      <c r="M51" s="32"/>
      <c r="N51" s="32"/>
      <c r="O51" s="32"/>
      <c r="R51" s="109"/>
      <c r="S51" s="109"/>
      <c r="T51" s="109"/>
      <c r="V51" s="109"/>
      <c r="W51" s="109"/>
    </row>
    <row r="52" spans="1:23" s="108" customFormat="1">
      <c r="A52" s="39">
        <v>42</v>
      </c>
      <c r="B52" s="39">
        <v>5</v>
      </c>
      <c r="C52" s="46" t="s">
        <v>748</v>
      </c>
      <c r="D52" s="44" t="s">
        <v>1570</v>
      </c>
      <c r="E52" s="47" t="s">
        <v>1571</v>
      </c>
      <c r="F52" s="47" t="s">
        <v>1572</v>
      </c>
      <c r="G52" s="47" t="s">
        <v>1573</v>
      </c>
      <c r="H52" s="39">
        <v>2024</v>
      </c>
      <c r="I52" s="39">
        <v>20</v>
      </c>
      <c r="J52" s="39" t="s">
        <v>998</v>
      </c>
      <c r="K52" s="39">
        <v>15</v>
      </c>
      <c r="L52" s="39">
        <v>1</v>
      </c>
      <c r="M52" s="32"/>
      <c r="N52" s="32"/>
      <c r="O52" s="32"/>
      <c r="R52" s="109"/>
      <c r="S52" s="109"/>
      <c r="T52" s="109"/>
      <c r="V52" s="109"/>
      <c r="W52" s="109"/>
    </row>
    <row r="53" spans="1:23" s="108" customFormat="1">
      <c r="A53" s="39">
        <v>43</v>
      </c>
      <c r="B53" s="39">
        <v>6</v>
      </c>
      <c r="C53" s="46" t="s">
        <v>748</v>
      </c>
      <c r="D53" s="44" t="s">
        <v>1574</v>
      </c>
      <c r="E53" s="47" t="s">
        <v>155</v>
      </c>
      <c r="F53" s="47" t="s">
        <v>1575</v>
      </c>
      <c r="G53" s="47" t="s">
        <v>1099</v>
      </c>
      <c r="H53" s="39">
        <v>2022</v>
      </c>
      <c r="I53" s="39">
        <v>25</v>
      </c>
      <c r="J53" s="39" t="s">
        <v>998</v>
      </c>
      <c r="K53" s="39">
        <v>15</v>
      </c>
      <c r="L53" s="39">
        <v>1</v>
      </c>
      <c r="M53" s="32"/>
      <c r="N53" s="32"/>
      <c r="O53" s="32"/>
      <c r="R53" s="109"/>
      <c r="S53" s="109"/>
      <c r="T53" s="109"/>
      <c r="V53" s="109"/>
      <c r="W53" s="109"/>
    </row>
    <row r="54" spans="1:23" s="108" customFormat="1">
      <c r="A54" s="39">
        <v>44</v>
      </c>
      <c r="B54" s="39">
        <v>7</v>
      </c>
      <c r="C54" s="46" t="s">
        <v>1069</v>
      </c>
      <c r="D54" s="47" t="s">
        <v>1070</v>
      </c>
      <c r="E54" s="47" t="s">
        <v>789</v>
      </c>
      <c r="F54" s="47"/>
      <c r="G54" s="47"/>
      <c r="H54" s="39">
        <v>2021</v>
      </c>
      <c r="I54" s="39">
        <v>20</v>
      </c>
      <c r="J54" s="39" t="s">
        <v>998</v>
      </c>
      <c r="K54" s="39">
        <v>20</v>
      </c>
      <c r="L54" s="39">
        <v>1</v>
      </c>
      <c r="M54" s="32"/>
      <c r="N54" s="32"/>
      <c r="O54" s="32"/>
      <c r="R54" s="109"/>
      <c r="S54" s="109"/>
      <c r="T54" s="109"/>
      <c r="V54" s="109"/>
      <c r="W54" s="109"/>
    </row>
    <row r="55" spans="1:23" s="108" customFormat="1">
      <c r="A55" s="39">
        <v>45</v>
      </c>
      <c r="B55" s="39">
        <v>8</v>
      </c>
      <c r="C55" s="46" t="s">
        <v>101</v>
      </c>
      <c r="D55" s="44" t="s">
        <v>1071</v>
      </c>
      <c r="E55" s="47" t="s">
        <v>849</v>
      </c>
      <c r="F55" s="47" t="s">
        <v>639</v>
      </c>
      <c r="G55" s="47" t="s">
        <v>1072</v>
      </c>
      <c r="H55" s="39">
        <v>2014</v>
      </c>
      <c r="I55" s="39">
        <v>95</v>
      </c>
      <c r="J55" s="39" t="s">
        <v>1068</v>
      </c>
      <c r="K55" s="39">
        <v>24</v>
      </c>
      <c r="L55" s="39">
        <v>1</v>
      </c>
      <c r="M55" s="32"/>
      <c r="N55" s="32"/>
      <c r="O55" s="32"/>
      <c r="R55" s="109"/>
      <c r="S55" s="109"/>
      <c r="T55" s="109"/>
      <c r="V55" s="109"/>
      <c r="W55" s="109"/>
    </row>
    <row r="56" spans="1:23" s="108" customFormat="1">
      <c r="A56" s="39">
        <v>46</v>
      </c>
      <c r="B56" s="39">
        <v>9</v>
      </c>
      <c r="C56" s="46" t="s">
        <v>101</v>
      </c>
      <c r="D56" s="46" t="s">
        <v>921</v>
      </c>
      <c r="E56" s="65" t="s">
        <v>1073</v>
      </c>
      <c r="F56" s="65" t="s">
        <v>1074</v>
      </c>
      <c r="G56" s="65" t="s">
        <v>1075</v>
      </c>
      <c r="H56" s="31">
        <v>2014</v>
      </c>
      <c r="I56" s="31">
        <v>135</v>
      </c>
      <c r="J56" s="31" t="s">
        <v>998</v>
      </c>
      <c r="K56" s="31">
        <v>25</v>
      </c>
      <c r="L56" s="31">
        <v>1</v>
      </c>
      <c r="M56" s="37"/>
      <c r="N56" s="37"/>
      <c r="O56" s="37"/>
      <c r="R56" s="109"/>
      <c r="S56" s="109"/>
      <c r="T56" s="109"/>
      <c r="V56" s="109"/>
      <c r="W56" s="109"/>
    </row>
    <row r="57" spans="1:23" s="108" customFormat="1">
      <c r="A57" s="39">
        <v>47</v>
      </c>
      <c r="B57" s="39">
        <v>10</v>
      </c>
      <c r="C57" s="46" t="s">
        <v>101</v>
      </c>
      <c r="D57" s="44" t="s">
        <v>1076</v>
      </c>
      <c r="E57" s="47" t="s">
        <v>1077</v>
      </c>
      <c r="F57" s="47"/>
      <c r="G57" s="47"/>
      <c r="H57" s="39">
        <v>2014</v>
      </c>
      <c r="I57" s="39">
        <v>105</v>
      </c>
      <c r="J57" s="39" t="s">
        <v>1068</v>
      </c>
      <c r="K57" s="39">
        <v>24</v>
      </c>
      <c r="L57" s="39">
        <v>1</v>
      </c>
      <c r="M57" s="32"/>
      <c r="N57" s="32"/>
      <c r="O57" s="32"/>
      <c r="R57" s="109"/>
      <c r="S57" s="109"/>
      <c r="T57" s="109"/>
      <c r="V57" s="109"/>
      <c r="W57" s="109"/>
    </row>
    <row r="58" spans="1:23" s="108" customFormat="1">
      <c r="A58" s="39">
        <v>48</v>
      </c>
      <c r="B58" s="39">
        <v>11</v>
      </c>
      <c r="C58" s="46" t="s">
        <v>836</v>
      </c>
      <c r="D58" s="46" t="s">
        <v>1078</v>
      </c>
      <c r="E58" s="65" t="s">
        <v>1079</v>
      </c>
      <c r="F58" s="65" t="s">
        <v>1080</v>
      </c>
      <c r="G58" s="65" t="s">
        <v>1081</v>
      </c>
      <c r="H58" s="31">
        <v>1982</v>
      </c>
      <c r="I58" s="31">
        <v>150</v>
      </c>
      <c r="J58" s="31" t="s">
        <v>998</v>
      </c>
      <c r="K58" s="31">
        <v>41</v>
      </c>
      <c r="L58" s="31"/>
      <c r="M58" s="31">
        <v>1</v>
      </c>
      <c r="N58" s="37"/>
      <c r="O58" s="32"/>
      <c r="R58" s="109"/>
      <c r="S58" s="109"/>
      <c r="T58" s="109"/>
      <c r="V58" s="109"/>
      <c r="W58" s="109"/>
    </row>
    <row r="59" spans="1:23" s="108" customFormat="1">
      <c r="A59" s="39">
        <v>49</v>
      </c>
      <c r="B59" s="39">
        <v>12</v>
      </c>
      <c r="C59" s="46" t="s">
        <v>870</v>
      </c>
      <c r="D59" s="44" t="s">
        <v>1082</v>
      </c>
      <c r="E59" s="47" t="s">
        <v>1083</v>
      </c>
      <c r="F59" s="47" t="s">
        <v>1084</v>
      </c>
      <c r="G59" s="47" t="s">
        <v>1085</v>
      </c>
      <c r="H59" s="39">
        <v>1983</v>
      </c>
      <c r="I59" s="39">
        <v>102</v>
      </c>
      <c r="J59" s="31" t="s">
        <v>998</v>
      </c>
      <c r="K59" s="39">
        <v>36</v>
      </c>
      <c r="L59" s="39">
        <v>1</v>
      </c>
      <c r="M59" s="32"/>
      <c r="N59" s="32"/>
      <c r="O59" s="32"/>
      <c r="R59" s="109"/>
      <c r="S59" s="109"/>
      <c r="T59" s="109"/>
      <c r="V59" s="109"/>
      <c r="W59" s="109"/>
    </row>
    <row r="60" spans="1:23" s="108" customFormat="1">
      <c r="A60" s="39">
        <v>50</v>
      </c>
      <c r="B60" s="39">
        <v>13</v>
      </c>
      <c r="C60" s="46" t="s">
        <v>870</v>
      </c>
      <c r="D60" s="44" t="s">
        <v>1086</v>
      </c>
      <c r="E60" s="47" t="s">
        <v>1087</v>
      </c>
      <c r="F60" s="47"/>
      <c r="G60" s="47"/>
      <c r="H60" s="39">
        <v>2021</v>
      </c>
      <c r="I60" s="39">
        <v>25</v>
      </c>
      <c r="J60" s="31" t="s">
        <v>998</v>
      </c>
      <c r="K60" s="39">
        <v>20</v>
      </c>
      <c r="L60" s="39">
        <v>1</v>
      </c>
      <c r="M60" s="32"/>
      <c r="N60" s="32"/>
      <c r="O60" s="32"/>
      <c r="R60" s="109"/>
      <c r="S60" s="109"/>
      <c r="T60" s="109"/>
      <c r="V60" s="109"/>
      <c r="W60" s="109"/>
    </row>
    <row r="61" spans="1:23" s="108" customFormat="1">
      <c r="A61" s="39">
        <v>51</v>
      </c>
      <c r="B61" s="39">
        <v>14</v>
      </c>
      <c r="C61" s="46" t="s">
        <v>878</v>
      </c>
      <c r="D61" s="44" t="s">
        <v>1088</v>
      </c>
      <c r="E61" s="47" t="s">
        <v>1089</v>
      </c>
      <c r="F61" s="47"/>
      <c r="G61" s="47"/>
      <c r="H61" s="39">
        <v>2019</v>
      </c>
      <c r="I61" s="39">
        <v>50</v>
      </c>
      <c r="J61" s="31" t="s">
        <v>998</v>
      </c>
      <c r="K61" s="39">
        <v>25</v>
      </c>
      <c r="L61" s="39">
        <v>1</v>
      </c>
      <c r="M61" s="32"/>
      <c r="N61" s="32"/>
      <c r="O61" s="32"/>
      <c r="R61" s="109"/>
      <c r="S61" s="109"/>
      <c r="T61" s="109"/>
      <c r="V61" s="109"/>
      <c r="W61" s="109"/>
    </row>
    <row r="62" spans="1:23" s="108" customFormat="1">
      <c r="A62" s="39">
        <v>52</v>
      </c>
      <c r="B62" s="39">
        <v>15</v>
      </c>
      <c r="C62" s="46" t="s">
        <v>878</v>
      </c>
      <c r="D62" s="44" t="s">
        <v>1090</v>
      </c>
      <c r="E62" s="47" t="s">
        <v>1091</v>
      </c>
      <c r="F62" s="47"/>
      <c r="G62" s="47"/>
      <c r="H62" s="39">
        <v>2019</v>
      </c>
      <c r="I62" s="39">
        <v>50</v>
      </c>
      <c r="J62" s="31" t="s">
        <v>998</v>
      </c>
      <c r="K62" s="39">
        <v>20</v>
      </c>
      <c r="L62" s="39">
        <v>1</v>
      </c>
      <c r="M62" s="32"/>
      <c r="N62" s="32"/>
      <c r="O62" s="32"/>
      <c r="R62" s="109"/>
      <c r="S62" s="109"/>
      <c r="T62" s="109"/>
      <c r="V62" s="109"/>
      <c r="W62" s="109"/>
    </row>
    <row r="63" spans="1:23" s="108" customFormat="1">
      <c r="A63" s="39">
        <v>53</v>
      </c>
      <c r="B63" s="39">
        <v>16</v>
      </c>
      <c r="C63" s="46" t="s">
        <v>878</v>
      </c>
      <c r="D63" s="44" t="s">
        <v>1092</v>
      </c>
      <c r="E63" s="47" t="s">
        <v>1093</v>
      </c>
      <c r="F63" s="47" t="s">
        <v>1094</v>
      </c>
      <c r="G63" s="47" t="s">
        <v>1095</v>
      </c>
      <c r="H63" s="39">
        <v>2015</v>
      </c>
      <c r="I63" s="39">
        <v>250</v>
      </c>
      <c r="J63" s="31" t="s">
        <v>998</v>
      </c>
      <c r="K63" s="39">
        <v>30</v>
      </c>
      <c r="L63" s="39">
        <v>1</v>
      </c>
      <c r="M63" s="32"/>
      <c r="N63" s="32"/>
      <c r="O63" s="32"/>
      <c r="R63" s="109"/>
      <c r="S63" s="109"/>
      <c r="T63" s="109"/>
      <c r="V63" s="109"/>
      <c r="W63" s="109"/>
    </row>
    <row r="64" spans="1:23" s="108" customFormat="1" ht="15">
      <c r="A64" s="179" t="s">
        <v>174</v>
      </c>
      <c r="B64" s="179"/>
      <c r="C64" s="179"/>
      <c r="D64" s="179"/>
      <c r="E64" s="179"/>
      <c r="F64" s="179"/>
      <c r="G64" s="179"/>
      <c r="H64" s="56"/>
      <c r="I64" s="57">
        <f>SUM(I48:I63)</f>
        <v>2152</v>
      </c>
      <c r="J64" s="57">
        <f t="shared" ref="J64:O64" si="1">SUM(J48:J63)</f>
        <v>0</v>
      </c>
      <c r="K64" s="57">
        <f t="shared" si="1"/>
        <v>402</v>
      </c>
      <c r="L64" s="57">
        <f t="shared" si="1"/>
        <v>13</v>
      </c>
      <c r="M64" s="57">
        <f t="shared" si="1"/>
        <v>3</v>
      </c>
      <c r="N64" s="57">
        <f t="shared" si="1"/>
        <v>0</v>
      </c>
      <c r="O64" s="57">
        <f t="shared" si="1"/>
        <v>0</v>
      </c>
      <c r="R64" s="109"/>
      <c r="S64" s="109"/>
      <c r="T64" s="109"/>
      <c r="V64" s="109"/>
      <c r="W64" s="109"/>
    </row>
    <row r="65" spans="1:23" s="108" customFormat="1" ht="15">
      <c r="A65" s="187" t="s">
        <v>2057</v>
      </c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R65" s="109"/>
      <c r="S65" s="109"/>
      <c r="T65" s="109"/>
      <c r="V65" s="109"/>
      <c r="W65" s="109"/>
    </row>
    <row r="66" spans="1:23" s="108" customFormat="1">
      <c r="A66" s="31">
        <v>54</v>
      </c>
      <c r="B66" s="31">
        <v>1</v>
      </c>
      <c r="C66" s="46" t="s">
        <v>584</v>
      </c>
      <c r="D66" s="38" t="s">
        <v>2058</v>
      </c>
      <c r="E66" s="38" t="s">
        <v>1740</v>
      </c>
      <c r="F66" s="38" t="s">
        <v>2059</v>
      </c>
      <c r="G66" s="38" t="s">
        <v>2060</v>
      </c>
      <c r="H66" s="58">
        <v>2016</v>
      </c>
      <c r="I66" s="58">
        <v>270</v>
      </c>
      <c r="J66" s="46" t="s">
        <v>2061</v>
      </c>
      <c r="K66" s="58">
        <v>25</v>
      </c>
      <c r="L66" s="31">
        <v>1</v>
      </c>
      <c r="M66" s="31"/>
      <c r="N66" s="31"/>
      <c r="O66" s="31"/>
      <c r="R66" s="109"/>
      <c r="S66" s="109"/>
      <c r="T66" s="109"/>
      <c r="V66" s="109"/>
      <c r="W66" s="109"/>
    </row>
    <row r="67" spans="1:23" s="108" customFormat="1">
      <c r="A67" s="31">
        <v>55</v>
      </c>
      <c r="B67" s="31">
        <v>2</v>
      </c>
      <c r="C67" s="37" t="s">
        <v>1621</v>
      </c>
      <c r="D67" s="37" t="s">
        <v>2062</v>
      </c>
      <c r="E67" s="37" t="s">
        <v>394</v>
      </c>
      <c r="F67" s="37" t="s">
        <v>199</v>
      </c>
      <c r="G67" s="37" t="s">
        <v>2063</v>
      </c>
      <c r="H67" s="58">
        <v>2011</v>
      </c>
      <c r="I67" s="58"/>
      <c r="J67" s="46" t="s">
        <v>2064</v>
      </c>
      <c r="K67" s="58">
        <v>19</v>
      </c>
      <c r="L67" s="31">
        <v>1</v>
      </c>
      <c r="M67" s="31"/>
      <c r="N67" s="31"/>
      <c r="O67" s="31"/>
      <c r="R67" s="109"/>
      <c r="S67" s="109"/>
      <c r="T67" s="109"/>
      <c r="V67" s="109"/>
      <c r="W67" s="109"/>
    </row>
    <row r="68" spans="1:23" s="108" customFormat="1" ht="15">
      <c r="A68" s="31">
        <v>56</v>
      </c>
      <c r="B68" s="31">
        <v>3</v>
      </c>
      <c r="C68" s="37" t="s">
        <v>1639</v>
      </c>
      <c r="D68" s="37" t="s">
        <v>230</v>
      </c>
      <c r="E68" s="37" t="s">
        <v>2006</v>
      </c>
      <c r="F68" s="37" t="s">
        <v>2065</v>
      </c>
      <c r="G68" s="37" t="s">
        <v>2066</v>
      </c>
      <c r="H68" s="58">
        <v>2011</v>
      </c>
      <c r="I68" s="58">
        <v>15</v>
      </c>
      <c r="J68" s="46" t="s">
        <v>2067</v>
      </c>
      <c r="K68" s="58">
        <v>14</v>
      </c>
      <c r="L68" s="31">
        <v>1</v>
      </c>
      <c r="M68" s="57"/>
      <c r="N68" s="57"/>
      <c r="O68" s="31"/>
      <c r="R68" s="109"/>
      <c r="S68" s="109"/>
      <c r="T68" s="109"/>
      <c r="V68" s="109"/>
      <c r="W68" s="109"/>
    </row>
    <row r="69" spans="1:23" s="108" customFormat="1" ht="15">
      <c r="A69" s="31">
        <v>57</v>
      </c>
      <c r="B69" s="31">
        <v>4</v>
      </c>
      <c r="C69" s="37" t="s">
        <v>1639</v>
      </c>
      <c r="D69" s="37" t="s">
        <v>2068</v>
      </c>
      <c r="E69" s="37" t="s">
        <v>2069</v>
      </c>
      <c r="F69" s="37" t="s">
        <v>2070</v>
      </c>
      <c r="G69" s="37" t="s">
        <v>2071</v>
      </c>
      <c r="H69" s="58">
        <v>2015</v>
      </c>
      <c r="I69" s="58">
        <v>15</v>
      </c>
      <c r="J69" s="46" t="s">
        <v>2067</v>
      </c>
      <c r="K69" s="58">
        <v>14</v>
      </c>
      <c r="L69" s="31">
        <v>1</v>
      </c>
      <c r="M69" s="57"/>
      <c r="N69" s="57"/>
      <c r="O69" s="31"/>
      <c r="R69" s="109"/>
      <c r="S69" s="109"/>
      <c r="T69" s="109"/>
      <c r="V69" s="109"/>
      <c r="W69" s="109"/>
    </row>
    <row r="70" spans="1:23" s="108" customFormat="1">
      <c r="A70" s="31">
        <v>58</v>
      </c>
      <c r="B70" s="31">
        <v>5</v>
      </c>
      <c r="C70" s="37" t="s">
        <v>1639</v>
      </c>
      <c r="D70" s="37" t="s">
        <v>2072</v>
      </c>
      <c r="E70" s="37" t="s">
        <v>2073</v>
      </c>
      <c r="F70" s="37" t="s">
        <v>2074</v>
      </c>
      <c r="G70" s="37" t="s">
        <v>2075</v>
      </c>
      <c r="H70" s="58">
        <v>2015</v>
      </c>
      <c r="I70" s="58">
        <v>3000</v>
      </c>
      <c r="J70" s="46" t="s">
        <v>2061</v>
      </c>
      <c r="K70" s="58">
        <v>20</v>
      </c>
      <c r="L70" s="31">
        <v>1</v>
      </c>
      <c r="M70" s="31"/>
      <c r="N70" s="31"/>
      <c r="O70" s="31"/>
      <c r="R70" s="109"/>
      <c r="S70" s="109"/>
      <c r="T70" s="109"/>
      <c r="V70" s="109"/>
      <c r="W70" s="109"/>
    </row>
    <row r="71" spans="1:23" s="108" customFormat="1">
      <c r="A71" s="31">
        <v>59</v>
      </c>
      <c r="B71" s="31">
        <v>6</v>
      </c>
      <c r="C71" s="37" t="s">
        <v>1639</v>
      </c>
      <c r="D71" s="37" t="s">
        <v>2076</v>
      </c>
      <c r="E71" s="37" t="s">
        <v>2077</v>
      </c>
      <c r="F71" s="37" t="s">
        <v>2078</v>
      </c>
      <c r="G71" s="37" t="s">
        <v>2079</v>
      </c>
      <c r="H71" s="58">
        <v>2015</v>
      </c>
      <c r="I71" s="58">
        <v>43</v>
      </c>
      <c r="J71" s="46" t="s">
        <v>2067</v>
      </c>
      <c r="K71" s="58">
        <v>36</v>
      </c>
      <c r="L71" s="31">
        <v>1</v>
      </c>
      <c r="M71" s="31"/>
      <c r="N71" s="31"/>
      <c r="O71" s="31"/>
      <c r="R71" s="109"/>
      <c r="S71" s="109"/>
      <c r="T71" s="109"/>
      <c r="V71" s="109"/>
      <c r="W71" s="109"/>
    </row>
    <row r="72" spans="1:23" s="108" customFormat="1">
      <c r="A72" s="31">
        <v>60</v>
      </c>
      <c r="B72" s="31">
        <v>7</v>
      </c>
      <c r="C72" s="37" t="s">
        <v>1639</v>
      </c>
      <c r="D72" s="37" t="s">
        <v>2080</v>
      </c>
      <c r="E72" s="37" t="s">
        <v>2081</v>
      </c>
      <c r="F72" s="37" t="s">
        <v>2082</v>
      </c>
      <c r="G72" s="37" t="s">
        <v>2083</v>
      </c>
      <c r="H72" s="58">
        <v>2021</v>
      </c>
      <c r="I72" s="58">
        <v>143</v>
      </c>
      <c r="J72" s="46" t="s">
        <v>2061</v>
      </c>
      <c r="K72" s="58">
        <v>11</v>
      </c>
      <c r="L72" s="31">
        <v>1</v>
      </c>
      <c r="M72" s="31"/>
      <c r="N72" s="31"/>
      <c r="O72" s="31"/>
      <c r="R72" s="109"/>
      <c r="S72" s="109"/>
      <c r="T72" s="109"/>
      <c r="V72" s="109"/>
      <c r="W72" s="109"/>
    </row>
    <row r="73" spans="1:23" s="108" customFormat="1">
      <c r="A73" s="31">
        <v>61</v>
      </c>
      <c r="B73" s="31">
        <v>8</v>
      </c>
      <c r="C73" s="37" t="s">
        <v>589</v>
      </c>
      <c r="D73" s="37" t="s">
        <v>2084</v>
      </c>
      <c r="E73" s="37" t="s">
        <v>2085</v>
      </c>
      <c r="F73" s="37" t="s">
        <v>2086</v>
      </c>
      <c r="G73" s="37" t="s">
        <v>2087</v>
      </c>
      <c r="H73" s="58">
        <v>2016</v>
      </c>
      <c r="I73" s="37"/>
      <c r="J73" s="46" t="s">
        <v>2088</v>
      </c>
      <c r="K73" s="58">
        <v>24</v>
      </c>
      <c r="L73" s="58">
        <v>1</v>
      </c>
      <c r="M73" s="31"/>
      <c r="N73" s="31"/>
      <c r="O73" s="31"/>
      <c r="R73" s="109"/>
      <c r="S73" s="109"/>
      <c r="T73" s="109"/>
      <c r="V73" s="109"/>
      <c r="W73" s="109"/>
    </row>
    <row r="74" spans="1:23" s="108" customFormat="1">
      <c r="A74" s="31">
        <v>62</v>
      </c>
      <c r="B74" s="31">
        <v>9</v>
      </c>
      <c r="C74" s="37" t="s">
        <v>590</v>
      </c>
      <c r="D74" s="37" t="s">
        <v>520</v>
      </c>
      <c r="E74" s="37" t="s">
        <v>2089</v>
      </c>
      <c r="F74" s="37" t="s">
        <v>2090</v>
      </c>
      <c r="G74" s="37" t="s">
        <v>2091</v>
      </c>
      <c r="H74" s="58">
        <v>2015</v>
      </c>
      <c r="I74" s="58"/>
      <c r="J74" s="46" t="s">
        <v>2088</v>
      </c>
      <c r="K74" s="58">
        <v>25</v>
      </c>
      <c r="L74" s="58">
        <v>1</v>
      </c>
      <c r="M74" s="31"/>
      <c r="N74" s="31"/>
      <c r="O74" s="31"/>
      <c r="R74" s="109"/>
      <c r="S74" s="109"/>
      <c r="T74" s="109"/>
      <c r="V74" s="109"/>
      <c r="W74" s="109"/>
    </row>
    <row r="75" spans="1:23" s="108" customFormat="1">
      <c r="A75" s="31">
        <v>63</v>
      </c>
      <c r="B75" s="31">
        <v>10</v>
      </c>
      <c r="C75" s="37" t="s">
        <v>1713</v>
      </c>
      <c r="D75" s="37" t="s">
        <v>2092</v>
      </c>
      <c r="E75" s="37" t="s">
        <v>2093</v>
      </c>
      <c r="F75" s="37" t="s">
        <v>2094</v>
      </c>
      <c r="G75" s="37" t="s">
        <v>2095</v>
      </c>
      <c r="H75" s="58">
        <v>2013</v>
      </c>
      <c r="I75" s="58"/>
      <c r="J75" s="46" t="s">
        <v>2067</v>
      </c>
      <c r="K75" s="58">
        <v>20</v>
      </c>
      <c r="L75" s="58">
        <v>1</v>
      </c>
      <c r="M75" s="31"/>
      <c r="N75" s="31"/>
      <c r="O75" s="31"/>
      <c r="R75" s="109"/>
      <c r="S75" s="109"/>
      <c r="T75" s="109"/>
      <c r="V75" s="109"/>
      <c r="W75" s="109"/>
    </row>
    <row r="76" spans="1:23" s="108" customFormat="1">
      <c r="A76" s="31">
        <v>64</v>
      </c>
      <c r="B76" s="31">
        <v>11</v>
      </c>
      <c r="C76" s="37" t="s">
        <v>1713</v>
      </c>
      <c r="D76" s="37" t="s">
        <v>2096</v>
      </c>
      <c r="E76" s="37" t="s">
        <v>2097</v>
      </c>
      <c r="F76" s="37" t="s">
        <v>1768</v>
      </c>
      <c r="G76" s="37" t="s">
        <v>2098</v>
      </c>
      <c r="H76" s="58">
        <v>2015</v>
      </c>
      <c r="I76" s="58"/>
      <c r="J76" s="46" t="s">
        <v>2067</v>
      </c>
      <c r="K76" s="58">
        <v>15</v>
      </c>
      <c r="L76" s="58">
        <v>1</v>
      </c>
      <c r="M76" s="31"/>
      <c r="N76" s="31"/>
      <c r="O76" s="31"/>
      <c r="R76" s="109"/>
      <c r="S76" s="109"/>
      <c r="T76" s="109"/>
      <c r="V76" s="109"/>
      <c r="W76" s="109"/>
    </row>
    <row r="77" spans="1:23" s="108" customFormat="1">
      <c r="A77" s="31">
        <v>65</v>
      </c>
      <c r="B77" s="31">
        <v>12</v>
      </c>
      <c r="C77" s="37" t="s">
        <v>1713</v>
      </c>
      <c r="D77" s="37" t="s">
        <v>2099</v>
      </c>
      <c r="E77" s="37" t="s">
        <v>1719</v>
      </c>
      <c r="F77" s="37" t="s">
        <v>2100</v>
      </c>
      <c r="G77" s="37" t="s">
        <v>2101</v>
      </c>
      <c r="H77" s="58">
        <v>2019</v>
      </c>
      <c r="I77" s="58"/>
      <c r="J77" s="46" t="s">
        <v>2067</v>
      </c>
      <c r="K77" s="58">
        <v>15</v>
      </c>
      <c r="L77" s="58">
        <v>1</v>
      </c>
      <c r="M77" s="31"/>
      <c r="N77" s="31"/>
      <c r="O77" s="31"/>
      <c r="R77" s="109"/>
      <c r="S77" s="109"/>
      <c r="T77" s="109"/>
      <c r="V77" s="109"/>
      <c r="W77" s="109"/>
    </row>
    <row r="78" spans="1:23" s="108" customFormat="1">
      <c r="A78" s="31">
        <v>66</v>
      </c>
      <c r="B78" s="31">
        <v>13</v>
      </c>
      <c r="C78" s="37" t="s">
        <v>591</v>
      </c>
      <c r="D78" s="37" t="s">
        <v>194</v>
      </c>
      <c r="E78" s="37" t="s">
        <v>1763</v>
      </c>
      <c r="F78" s="37" t="s">
        <v>2102</v>
      </c>
      <c r="G78" s="37" t="s">
        <v>2031</v>
      </c>
      <c r="H78" s="58">
        <v>2011</v>
      </c>
      <c r="I78" s="58"/>
      <c r="J78" s="46" t="s">
        <v>2088</v>
      </c>
      <c r="K78" s="58">
        <v>16</v>
      </c>
      <c r="L78" s="43">
        <v>1</v>
      </c>
      <c r="M78" s="43"/>
      <c r="N78" s="43"/>
      <c r="O78" s="31"/>
      <c r="R78" s="109"/>
      <c r="S78" s="109"/>
      <c r="T78" s="109"/>
      <c r="V78" s="109"/>
      <c r="W78" s="109"/>
    </row>
    <row r="79" spans="1:23" s="108" customFormat="1">
      <c r="A79" s="31">
        <v>67</v>
      </c>
      <c r="B79" s="31">
        <v>14</v>
      </c>
      <c r="C79" s="46" t="s">
        <v>591</v>
      </c>
      <c r="D79" s="37" t="s">
        <v>2103</v>
      </c>
      <c r="E79" s="46" t="s">
        <v>2104</v>
      </c>
      <c r="F79" s="46" t="s">
        <v>2105</v>
      </c>
      <c r="G79" s="46" t="s">
        <v>2106</v>
      </c>
      <c r="H79" s="58">
        <v>1978</v>
      </c>
      <c r="I79" s="58">
        <v>37.04</v>
      </c>
      <c r="J79" s="37" t="s">
        <v>2107</v>
      </c>
      <c r="K79" s="58">
        <v>39</v>
      </c>
      <c r="L79" s="43">
        <v>1</v>
      </c>
      <c r="M79" s="43"/>
      <c r="N79" s="43"/>
      <c r="O79" s="31"/>
      <c r="R79" s="109"/>
      <c r="S79" s="109"/>
      <c r="T79" s="109"/>
      <c r="V79" s="109"/>
      <c r="W79" s="109"/>
    </row>
    <row r="80" spans="1:23" s="108" customFormat="1">
      <c r="A80" s="31">
        <v>68</v>
      </c>
      <c r="B80" s="31">
        <v>15</v>
      </c>
      <c r="C80" s="46" t="s">
        <v>591</v>
      </c>
      <c r="D80" s="37" t="s">
        <v>1953</v>
      </c>
      <c r="E80" s="46" t="s">
        <v>2108</v>
      </c>
      <c r="F80" s="46" t="s">
        <v>2109</v>
      </c>
      <c r="G80" s="46" t="s">
        <v>216</v>
      </c>
      <c r="H80" s="58">
        <v>1981</v>
      </c>
      <c r="I80" s="58">
        <v>38.799999999999997</v>
      </c>
      <c r="J80" s="46" t="s">
        <v>2107</v>
      </c>
      <c r="K80" s="58">
        <v>12</v>
      </c>
      <c r="L80" s="43">
        <v>1</v>
      </c>
      <c r="M80" s="43"/>
      <c r="N80" s="43"/>
      <c r="O80" s="31"/>
      <c r="R80" s="109"/>
      <c r="S80" s="109"/>
      <c r="T80" s="109"/>
      <c r="V80" s="109"/>
      <c r="W80" s="109"/>
    </row>
    <row r="81" spans="1:23" s="108" customFormat="1">
      <c r="A81" s="31">
        <v>69</v>
      </c>
      <c r="B81" s="31">
        <v>16</v>
      </c>
      <c r="C81" s="61" t="s">
        <v>593</v>
      </c>
      <c r="D81" s="37" t="s">
        <v>608</v>
      </c>
      <c r="E81" s="37" t="s">
        <v>190</v>
      </c>
      <c r="F81" s="37" t="s">
        <v>2110</v>
      </c>
      <c r="G81" s="37" t="s">
        <v>2111</v>
      </c>
      <c r="H81" s="58">
        <v>2011</v>
      </c>
      <c r="I81" s="58"/>
      <c r="J81" s="46" t="s">
        <v>2107</v>
      </c>
      <c r="K81" s="58">
        <v>9</v>
      </c>
      <c r="L81" s="43">
        <v>1</v>
      </c>
      <c r="M81" s="32"/>
      <c r="N81" s="31"/>
      <c r="O81" s="31"/>
      <c r="R81" s="109"/>
      <c r="S81" s="109"/>
      <c r="T81" s="109"/>
      <c r="V81" s="109"/>
      <c r="W81" s="109"/>
    </row>
    <row r="82" spans="1:23" s="108" customFormat="1">
      <c r="A82" s="31">
        <v>70</v>
      </c>
      <c r="B82" s="31">
        <v>17</v>
      </c>
      <c r="C82" s="37" t="s">
        <v>595</v>
      </c>
      <c r="D82" s="37" t="s">
        <v>374</v>
      </c>
      <c r="E82" s="37" t="s">
        <v>2112</v>
      </c>
      <c r="F82" s="37" t="s">
        <v>2113</v>
      </c>
      <c r="G82" s="37" t="s">
        <v>596</v>
      </c>
      <c r="H82" s="58">
        <v>2014</v>
      </c>
      <c r="I82" s="43">
        <v>56</v>
      </c>
      <c r="J82" s="46" t="s">
        <v>2107</v>
      </c>
      <c r="K82" s="58">
        <v>14</v>
      </c>
      <c r="L82" s="58"/>
      <c r="M82" s="58">
        <v>1</v>
      </c>
      <c r="N82" s="58"/>
      <c r="O82" s="31"/>
      <c r="R82" s="109"/>
      <c r="S82" s="109"/>
      <c r="T82" s="109"/>
      <c r="V82" s="109"/>
      <c r="W82" s="109"/>
    </row>
    <row r="83" spans="1:23" s="108" customFormat="1">
      <c r="A83" s="31">
        <v>71</v>
      </c>
      <c r="B83" s="31">
        <v>18</v>
      </c>
      <c r="C83" s="37" t="s">
        <v>595</v>
      </c>
      <c r="D83" s="37" t="s">
        <v>2114</v>
      </c>
      <c r="E83" s="37" t="s">
        <v>408</v>
      </c>
      <c r="F83" s="37" t="s">
        <v>2115</v>
      </c>
      <c r="G83" s="37" t="s">
        <v>2116</v>
      </c>
      <c r="H83" s="58">
        <v>2019</v>
      </c>
      <c r="I83" s="43">
        <v>300</v>
      </c>
      <c r="J83" s="46" t="s">
        <v>2117</v>
      </c>
      <c r="K83" s="58">
        <v>10</v>
      </c>
      <c r="L83" s="58">
        <v>1</v>
      </c>
      <c r="M83" s="58"/>
      <c r="N83" s="58"/>
      <c r="O83" s="31"/>
      <c r="R83" s="109"/>
      <c r="S83" s="109"/>
      <c r="T83" s="109"/>
      <c r="V83" s="109"/>
      <c r="W83" s="109"/>
    </row>
    <row r="84" spans="1:23" s="108" customFormat="1">
      <c r="A84" s="31">
        <v>72</v>
      </c>
      <c r="B84" s="31">
        <v>19</v>
      </c>
      <c r="C84" s="37" t="s">
        <v>595</v>
      </c>
      <c r="D84" s="37" t="s">
        <v>2118</v>
      </c>
      <c r="E84" s="37" t="s">
        <v>1778</v>
      </c>
      <c r="F84" s="37" t="s">
        <v>1760</v>
      </c>
      <c r="G84" s="37" t="s">
        <v>2119</v>
      </c>
      <c r="H84" s="58">
        <v>2019</v>
      </c>
      <c r="I84" s="43">
        <v>5</v>
      </c>
      <c r="J84" s="46" t="s">
        <v>2107</v>
      </c>
      <c r="K84" s="58">
        <v>15</v>
      </c>
      <c r="L84" s="58">
        <v>1</v>
      </c>
      <c r="M84" s="58"/>
      <c r="N84" s="58"/>
      <c r="O84" s="31"/>
      <c r="R84" s="109"/>
      <c r="S84" s="109"/>
      <c r="T84" s="109"/>
      <c r="V84" s="109"/>
      <c r="W84" s="109"/>
    </row>
    <row r="85" spans="1:23" s="108" customFormat="1">
      <c r="A85" s="31">
        <v>73</v>
      </c>
      <c r="B85" s="31">
        <v>20</v>
      </c>
      <c r="C85" s="37" t="s">
        <v>595</v>
      </c>
      <c r="D85" s="37" t="s">
        <v>2120</v>
      </c>
      <c r="E85" s="37" t="s">
        <v>1645</v>
      </c>
      <c r="F85" s="37" t="s">
        <v>2121</v>
      </c>
      <c r="G85" s="37" t="s">
        <v>2122</v>
      </c>
      <c r="H85" s="58">
        <v>2021</v>
      </c>
      <c r="I85" s="43">
        <v>74</v>
      </c>
      <c r="J85" s="46" t="s">
        <v>2107</v>
      </c>
      <c r="K85" s="58">
        <v>16</v>
      </c>
      <c r="L85" s="58">
        <v>1</v>
      </c>
      <c r="M85" s="58"/>
      <c r="N85" s="37"/>
      <c r="O85" s="31"/>
      <c r="R85" s="109"/>
      <c r="S85" s="109"/>
      <c r="T85" s="109"/>
      <c r="V85" s="109"/>
      <c r="W85" s="109"/>
    </row>
    <row r="86" spans="1:23" s="108" customFormat="1">
      <c r="A86" s="31">
        <v>74</v>
      </c>
      <c r="B86" s="31">
        <v>21</v>
      </c>
      <c r="C86" s="37" t="s">
        <v>595</v>
      </c>
      <c r="D86" s="37" t="s">
        <v>481</v>
      </c>
      <c r="E86" s="37" t="s">
        <v>401</v>
      </c>
      <c r="F86" s="37" t="s">
        <v>2123</v>
      </c>
      <c r="G86" s="37" t="s">
        <v>2124</v>
      </c>
      <c r="H86" s="58">
        <v>2023</v>
      </c>
      <c r="I86" s="43">
        <v>117</v>
      </c>
      <c r="J86" s="46" t="s">
        <v>2107</v>
      </c>
      <c r="K86" s="58">
        <v>17</v>
      </c>
      <c r="L86" s="58">
        <v>1</v>
      </c>
      <c r="M86" s="58"/>
      <c r="N86" s="37"/>
      <c r="O86" s="31"/>
      <c r="R86" s="109"/>
      <c r="S86" s="109"/>
      <c r="T86" s="109"/>
      <c r="V86" s="109"/>
      <c r="W86" s="109"/>
    </row>
    <row r="87" spans="1:23" s="108" customFormat="1" ht="15">
      <c r="A87" s="31">
        <v>75</v>
      </c>
      <c r="B87" s="31">
        <v>22</v>
      </c>
      <c r="C87" s="37" t="s">
        <v>597</v>
      </c>
      <c r="D87" s="37" t="s">
        <v>2125</v>
      </c>
      <c r="E87" s="37" t="s">
        <v>535</v>
      </c>
      <c r="F87" s="37" t="s">
        <v>2126</v>
      </c>
      <c r="G87" s="37" t="s">
        <v>2127</v>
      </c>
      <c r="H87" s="58">
        <v>2000</v>
      </c>
      <c r="I87" s="58">
        <v>58</v>
      </c>
      <c r="J87" s="46" t="s">
        <v>2107</v>
      </c>
      <c r="K87" s="58">
        <v>11</v>
      </c>
      <c r="L87" s="58"/>
      <c r="M87" s="58">
        <v>1</v>
      </c>
      <c r="N87" s="58"/>
      <c r="O87" s="57"/>
      <c r="R87" s="109"/>
      <c r="S87" s="109"/>
      <c r="T87" s="109"/>
      <c r="V87" s="109"/>
      <c r="W87" s="109"/>
    </row>
    <row r="88" spans="1:23" s="108" customFormat="1">
      <c r="A88" s="31">
        <v>76</v>
      </c>
      <c r="B88" s="31">
        <v>23</v>
      </c>
      <c r="C88" s="37" t="s">
        <v>597</v>
      </c>
      <c r="D88" s="37" t="s">
        <v>2128</v>
      </c>
      <c r="E88" s="37" t="s">
        <v>2129</v>
      </c>
      <c r="F88" s="37" t="s">
        <v>2130</v>
      </c>
      <c r="G88" s="37" t="s">
        <v>2131</v>
      </c>
      <c r="H88" s="58">
        <v>2011</v>
      </c>
      <c r="I88" s="58">
        <v>42</v>
      </c>
      <c r="J88" s="46" t="s">
        <v>2107</v>
      </c>
      <c r="K88" s="58">
        <v>9</v>
      </c>
      <c r="L88" s="37"/>
      <c r="M88" s="58"/>
      <c r="N88" s="58">
        <v>1</v>
      </c>
      <c r="O88" s="31"/>
      <c r="R88" s="109"/>
      <c r="S88" s="109"/>
      <c r="T88" s="109"/>
      <c r="V88" s="109"/>
      <c r="W88" s="109"/>
    </row>
    <row r="89" spans="1:23" s="108" customFormat="1">
      <c r="A89" s="31">
        <v>77</v>
      </c>
      <c r="B89" s="31">
        <v>24</v>
      </c>
      <c r="C89" s="37" t="s">
        <v>597</v>
      </c>
      <c r="D89" s="37" t="s">
        <v>2132</v>
      </c>
      <c r="E89" s="37" t="s">
        <v>229</v>
      </c>
      <c r="F89" s="37" t="s">
        <v>2133</v>
      </c>
      <c r="G89" s="37" t="s">
        <v>2134</v>
      </c>
      <c r="H89" s="58">
        <v>2019</v>
      </c>
      <c r="I89" s="58">
        <v>110</v>
      </c>
      <c r="J89" s="46" t="s">
        <v>2107</v>
      </c>
      <c r="K89" s="58">
        <v>27</v>
      </c>
      <c r="L89" s="58">
        <v>1</v>
      </c>
      <c r="M89" s="58"/>
      <c r="N89" s="58"/>
      <c r="O89" s="31"/>
      <c r="R89" s="109"/>
      <c r="S89" s="109"/>
      <c r="T89" s="109"/>
      <c r="V89" s="109"/>
      <c r="W89" s="109"/>
    </row>
    <row r="90" spans="1:23" s="108" customFormat="1">
      <c r="A90" s="31">
        <v>78</v>
      </c>
      <c r="B90" s="31">
        <v>25</v>
      </c>
      <c r="C90" s="37" t="s">
        <v>597</v>
      </c>
      <c r="D90" s="37" t="s">
        <v>2135</v>
      </c>
      <c r="E90" s="37" t="s">
        <v>2031</v>
      </c>
      <c r="F90" s="37" t="s">
        <v>220</v>
      </c>
      <c r="G90" s="37" t="s">
        <v>221</v>
      </c>
      <c r="H90" s="58">
        <v>2017</v>
      </c>
      <c r="I90" s="58">
        <v>65</v>
      </c>
      <c r="J90" s="46" t="s">
        <v>2136</v>
      </c>
      <c r="K90" s="58">
        <v>30</v>
      </c>
      <c r="L90" s="58">
        <v>1</v>
      </c>
      <c r="M90" s="58"/>
      <c r="N90" s="58"/>
      <c r="O90" s="31"/>
      <c r="R90" s="109"/>
      <c r="S90" s="109"/>
      <c r="T90" s="109"/>
      <c r="V90" s="109"/>
      <c r="W90" s="109"/>
    </row>
    <row r="91" spans="1:23" s="108" customFormat="1">
      <c r="A91" s="31">
        <v>79</v>
      </c>
      <c r="B91" s="31">
        <v>26</v>
      </c>
      <c r="C91" s="37" t="s">
        <v>597</v>
      </c>
      <c r="D91" s="37" t="s">
        <v>2137</v>
      </c>
      <c r="E91" s="37" t="s">
        <v>2138</v>
      </c>
      <c r="F91" s="37" t="s">
        <v>2139</v>
      </c>
      <c r="G91" s="37" t="s">
        <v>2140</v>
      </c>
      <c r="H91" s="58">
        <v>2019</v>
      </c>
      <c r="I91" s="37"/>
      <c r="J91" s="46" t="s">
        <v>2107</v>
      </c>
      <c r="K91" s="58">
        <v>15</v>
      </c>
      <c r="L91" s="58">
        <v>1</v>
      </c>
      <c r="M91" s="58"/>
      <c r="N91" s="37"/>
      <c r="O91" s="31"/>
      <c r="R91" s="109"/>
      <c r="S91" s="109"/>
      <c r="T91" s="109"/>
      <c r="V91" s="109"/>
      <c r="W91" s="109"/>
    </row>
    <row r="92" spans="1:23" s="108" customFormat="1">
      <c r="A92" s="31">
        <v>80</v>
      </c>
      <c r="B92" s="31">
        <v>27</v>
      </c>
      <c r="C92" s="37" t="s">
        <v>601</v>
      </c>
      <c r="D92" s="37" t="s">
        <v>2141</v>
      </c>
      <c r="E92" s="37" t="s">
        <v>2046</v>
      </c>
      <c r="F92" s="37" t="s">
        <v>2142</v>
      </c>
      <c r="G92" s="37" t="s">
        <v>2044</v>
      </c>
      <c r="H92" s="58">
        <v>2013</v>
      </c>
      <c r="I92" s="58">
        <v>28</v>
      </c>
      <c r="J92" s="46" t="s">
        <v>2107</v>
      </c>
      <c r="K92" s="58">
        <v>20</v>
      </c>
      <c r="L92" s="58"/>
      <c r="M92" s="58">
        <v>1</v>
      </c>
      <c r="N92" s="31"/>
      <c r="O92" s="31"/>
      <c r="R92" s="109"/>
      <c r="S92" s="109"/>
      <c r="T92" s="109"/>
      <c r="V92" s="109"/>
      <c r="W92" s="109"/>
    </row>
    <row r="93" spans="1:23" s="108" customFormat="1">
      <c r="A93" s="31">
        <v>81</v>
      </c>
      <c r="B93" s="31">
        <v>28</v>
      </c>
      <c r="C93" s="37" t="s">
        <v>601</v>
      </c>
      <c r="D93" s="37" t="s">
        <v>2143</v>
      </c>
      <c r="E93" s="37" t="s">
        <v>2144</v>
      </c>
      <c r="F93" s="37" t="s">
        <v>2145</v>
      </c>
      <c r="G93" s="37" t="s">
        <v>2146</v>
      </c>
      <c r="H93" s="58">
        <v>2021</v>
      </c>
      <c r="I93" s="37"/>
      <c r="J93" s="46" t="s">
        <v>2107</v>
      </c>
      <c r="K93" s="58">
        <v>13</v>
      </c>
      <c r="L93" s="58">
        <v>1</v>
      </c>
      <c r="M93" s="58"/>
      <c r="N93" s="31"/>
      <c r="O93" s="31"/>
      <c r="R93" s="109"/>
      <c r="S93" s="109"/>
      <c r="T93" s="109"/>
      <c r="V93" s="109"/>
      <c r="W93" s="109"/>
    </row>
    <row r="94" spans="1:23" s="108" customFormat="1">
      <c r="A94" s="31">
        <v>82</v>
      </c>
      <c r="B94" s="31">
        <v>29</v>
      </c>
      <c r="C94" s="37" t="s">
        <v>1854</v>
      </c>
      <c r="D94" s="37" t="s">
        <v>608</v>
      </c>
      <c r="E94" s="37" t="s">
        <v>2147</v>
      </c>
      <c r="F94" s="37" t="s">
        <v>2148</v>
      </c>
      <c r="G94" s="37" t="s">
        <v>2149</v>
      </c>
      <c r="H94" s="58">
        <v>2021</v>
      </c>
      <c r="I94" s="37"/>
      <c r="J94" s="46" t="s">
        <v>2150</v>
      </c>
      <c r="K94" s="58">
        <v>15</v>
      </c>
      <c r="L94" s="31">
        <v>1</v>
      </c>
      <c r="M94" s="31"/>
      <c r="N94" s="31"/>
      <c r="O94" s="31"/>
      <c r="R94" s="109"/>
      <c r="S94" s="109"/>
      <c r="T94" s="109"/>
      <c r="V94" s="109"/>
      <c r="W94" s="109"/>
    </row>
    <row r="95" spans="1:23" s="108" customFormat="1">
      <c r="A95" s="31">
        <v>83</v>
      </c>
      <c r="B95" s="31">
        <v>30</v>
      </c>
      <c r="C95" s="37" t="s">
        <v>602</v>
      </c>
      <c r="D95" s="37" t="s">
        <v>276</v>
      </c>
      <c r="E95" s="37" t="s">
        <v>2151</v>
      </c>
      <c r="F95" s="37" t="s">
        <v>2152</v>
      </c>
      <c r="G95" s="37" t="s">
        <v>2153</v>
      </c>
      <c r="H95" s="58">
        <v>2016</v>
      </c>
      <c r="I95" s="58">
        <v>0.2</v>
      </c>
      <c r="J95" s="46" t="s">
        <v>2107</v>
      </c>
      <c r="K95" s="58">
        <v>1</v>
      </c>
      <c r="L95" s="58">
        <v>1</v>
      </c>
      <c r="M95" s="58"/>
      <c r="N95" s="31"/>
      <c r="O95" s="31"/>
      <c r="R95" s="109"/>
      <c r="S95" s="109"/>
      <c r="T95" s="109"/>
      <c r="V95" s="109"/>
      <c r="W95" s="109"/>
    </row>
    <row r="96" spans="1:23" s="108" customFormat="1">
      <c r="A96" s="31">
        <v>84</v>
      </c>
      <c r="B96" s="31">
        <v>31</v>
      </c>
      <c r="C96" s="37" t="s">
        <v>602</v>
      </c>
      <c r="D96" s="37" t="s">
        <v>193</v>
      </c>
      <c r="E96" s="37" t="s">
        <v>2154</v>
      </c>
      <c r="F96" s="37" t="s">
        <v>2155</v>
      </c>
      <c r="G96" s="37" t="s">
        <v>2156</v>
      </c>
      <c r="H96" s="58"/>
      <c r="I96" s="58">
        <v>0.2</v>
      </c>
      <c r="J96" s="46" t="s">
        <v>2107</v>
      </c>
      <c r="K96" s="58">
        <v>20</v>
      </c>
      <c r="L96" s="58">
        <v>1</v>
      </c>
      <c r="M96" s="31"/>
      <c r="N96" s="31"/>
      <c r="O96" s="31"/>
      <c r="R96" s="109"/>
      <c r="S96" s="109"/>
      <c r="T96" s="109"/>
      <c r="V96" s="109"/>
      <c r="W96" s="109"/>
    </row>
    <row r="97" spans="1:23" s="108" customFormat="1" ht="15">
      <c r="A97" s="179" t="s">
        <v>174</v>
      </c>
      <c r="B97" s="179"/>
      <c r="C97" s="179"/>
      <c r="D97" s="179"/>
      <c r="E97" s="179"/>
      <c r="F97" s="179"/>
      <c r="G97" s="179"/>
      <c r="H97" s="56"/>
      <c r="I97" s="57">
        <f>SUM(I66:I96)</f>
        <v>4417.24</v>
      </c>
      <c r="J97" s="57">
        <f t="shared" ref="J97:O97" si="2">SUM(J66:J96)</f>
        <v>0</v>
      </c>
      <c r="K97" s="57">
        <f t="shared" si="2"/>
        <v>547</v>
      </c>
      <c r="L97" s="57">
        <f t="shared" si="2"/>
        <v>27</v>
      </c>
      <c r="M97" s="57">
        <f t="shared" si="2"/>
        <v>3</v>
      </c>
      <c r="N97" s="57">
        <f t="shared" si="2"/>
        <v>1</v>
      </c>
      <c r="O97" s="57">
        <f t="shared" si="2"/>
        <v>0</v>
      </c>
      <c r="R97" s="109"/>
      <c r="S97" s="109"/>
      <c r="T97" s="109"/>
      <c r="V97" s="109"/>
      <c r="W97" s="109"/>
    </row>
    <row r="98" spans="1:23" s="108" customFormat="1" ht="15">
      <c r="A98" s="191" t="s">
        <v>2779</v>
      </c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R98" s="109"/>
      <c r="S98" s="109"/>
      <c r="T98" s="109"/>
      <c r="V98" s="109"/>
      <c r="W98" s="109"/>
    </row>
    <row r="99" spans="1:23" s="108" customFormat="1">
      <c r="A99" s="31">
        <v>85</v>
      </c>
      <c r="B99" s="31">
        <v>1</v>
      </c>
      <c r="C99" s="44" t="s">
        <v>2229</v>
      </c>
      <c r="D99" s="54" t="s">
        <v>2780</v>
      </c>
      <c r="E99" s="54" t="s">
        <v>1100</v>
      </c>
      <c r="F99" s="54" t="s">
        <v>2781</v>
      </c>
      <c r="G99" s="54" t="s">
        <v>2782</v>
      </c>
      <c r="H99" s="55">
        <v>2010</v>
      </c>
      <c r="I99" s="55">
        <v>310</v>
      </c>
      <c r="J99" s="31" t="s">
        <v>2783</v>
      </c>
      <c r="K99" s="55">
        <v>17</v>
      </c>
      <c r="L99" s="55">
        <v>1</v>
      </c>
      <c r="M99" s="69"/>
      <c r="N99" s="69"/>
      <c r="O99" s="39"/>
      <c r="R99" s="109"/>
      <c r="S99" s="109"/>
      <c r="T99" s="109"/>
      <c r="V99" s="109"/>
      <c r="W99" s="109"/>
    </row>
    <row r="100" spans="1:23" s="108" customFormat="1">
      <c r="A100" s="31">
        <v>86</v>
      </c>
      <c r="B100" s="31">
        <v>2</v>
      </c>
      <c r="C100" s="44" t="s">
        <v>2304</v>
      </c>
      <c r="D100" s="54" t="s">
        <v>520</v>
      </c>
      <c r="E100" s="54" t="s">
        <v>2784</v>
      </c>
      <c r="F100" s="54" t="s">
        <v>2785</v>
      </c>
      <c r="G100" s="54" t="s">
        <v>1776</v>
      </c>
      <c r="H100" s="55">
        <v>2021</v>
      </c>
      <c r="I100" s="55">
        <v>15</v>
      </c>
      <c r="J100" s="31" t="s">
        <v>2783</v>
      </c>
      <c r="K100" s="55">
        <v>20</v>
      </c>
      <c r="L100" s="55">
        <v>1</v>
      </c>
      <c r="M100" s="69"/>
      <c r="N100" s="69"/>
      <c r="O100" s="39"/>
      <c r="R100" s="109"/>
      <c r="S100" s="109"/>
      <c r="T100" s="109"/>
      <c r="V100" s="109"/>
      <c r="W100" s="109"/>
    </row>
    <row r="101" spans="1:23" s="108" customFormat="1">
      <c r="A101" s="52">
        <v>87</v>
      </c>
      <c r="B101" s="52">
        <v>3</v>
      </c>
      <c r="C101" s="120" t="s">
        <v>2304</v>
      </c>
      <c r="D101" s="121" t="s">
        <v>2786</v>
      </c>
      <c r="E101" s="121" t="s">
        <v>2787</v>
      </c>
      <c r="F101" s="121" t="s">
        <v>2788</v>
      </c>
      <c r="G101" s="121" t="s">
        <v>216</v>
      </c>
      <c r="H101" s="70">
        <v>2022</v>
      </c>
      <c r="I101" s="70">
        <v>51</v>
      </c>
      <c r="J101" s="52" t="s">
        <v>2783</v>
      </c>
      <c r="K101" s="70">
        <v>20</v>
      </c>
      <c r="L101" s="70">
        <v>1</v>
      </c>
      <c r="M101" s="71"/>
      <c r="N101" s="71"/>
      <c r="O101" s="91"/>
      <c r="R101" s="109"/>
      <c r="S101" s="109"/>
      <c r="T101" s="109"/>
      <c r="V101" s="109"/>
      <c r="W101" s="109"/>
    </row>
    <row r="102" spans="1:23" s="108" customFormat="1">
      <c r="A102" s="31">
        <v>88</v>
      </c>
      <c r="B102" s="31">
        <v>4</v>
      </c>
      <c r="C102" s="54" t="s">
        <v>1813</v>
      </c>
      <c r="D102" s="54" t="s">
        <v>2386</v>
      </c>
      <c r="E102" s="54" t="s">
        <v>2789</v>
      </c>
      <c r="F102" s="54" t="s">
        <v>2790</v>
      </c>
      <c r="G102" s="54" t="s">
        <v>2791</v>
      </c>
      <c r="H102" s="55">
        <v>1981</v>
      </c>
      <c r="I102" s="55">
        <v>15</v>
      </c>
      <c r="J102" s="31" t="s">
        <v>2783</v>
      </c>
      <c r="K102" s="55">
        <v>20</v>
      </c>
      <c r="L102" s="55">
        <v>1</v>
      </c>
      <c r="M102" s="69"/>
      <c r="N102" s="69"/>
      <c r="O102" s="39"/>
      <c r="R102" s="109"/>
      <c r="S102" s="109"/>
      <c r="T102" s="109"/>
      <c r="V102" s="109"/>
      <c r="W102" s="109"/>
    </row>
    <row r="103" spans="1:23" s="108" customFormat="1">
      <c r="A103" s="31">
        <v>89</v>
      </c>
      <c r="B103" s="31">
        <v>5</v>
      </c>
      <c r="C103" s="54" t="s">
        <v>1813</v>
      </c>
      <c r="D103" s="54" t="s">
        <v>2792</v>
      </c>
      <c r="E103" s="54" t="s">
        <v>2793</v>
      </c>
      <c r="F103" s="54" t="s">
        <v>2794</v>
      </c>
      <c r="G103" s="54" t="s">
        <v>2795</v>
      </c>
      <c r="H103" s="55">
        <v>2021</v>
      </c>
      <c r="I103" s="55">
        <v>147</v>
      </c>
      <c r="J103" s="31" t="s">
        <v>2783</v>
      </c>
      <c r="K103" s="55">
        <v>37</v>
      </c>
      <c r="L103" s="55">
        <v>1</v>
      </c>
      <c r="M103" s="69"/>
      <c r="N103" s="69"/>
      <c r="O103" s="39"/>
      <c r="R103" s="109"/>
      <c r="S103" s="109"/>
      <c r="T103" s="109"/>
      <c r="V103" s="109"/>
      <c r="W103" s="109"/>
    </row>
    <row r="104" spans="1:23" s="108" customFormat="1">
      <c r="A104" s="52">
        <v>90</v>
      </c>
      <c r="B104" s="31">
        <v>6</v>
      </c>
      <c r="C104" s="71" t="s">
        <v>1813</v>
      </c>
      <c r="D104" s="71" t="s">
        <v>1742</v>
      </c>
      <c r="E104" s="71" t="s">
        <v>2796</v>
      </c>
      <c r="F104" s="71" t="s">
        <v>2797</v>
      </c>
      <c r="G104" s="71" t="s">
        <v>2798</v>
      </c>
      <c r="H104" s="70">
        <v>1978</v>
      </c>
      <c r="I104" s="70">
        <v>20</v>
      </c>
      <c r="J104" s="31" t="s">
        <v>2783</v>
      </c>
      <c r="K104" s="70">
        <v>20</v>
      </c>
      <c r="L104" s="71"/>
      <c r="M104" s="70">
        <v>1</v>
      </c>
      <c r="N104" s="71"/>
      <c r="O104" s="91"/>
      <c r="R104" s="109"/>
      <c r="S104" s="109"/>
      <c r="T104" s="109"/>
      <c r="V104" s="109"/>
      <c r="W104" s="109"/>
    </row>
    <row r="105" spans="1:23" s="108" customFormat="1">
      <c r="A105" s="31">
        <v>91</v>
      </c>
      <c r="B105" s="31">
        <v>7</v>
      </c>
      <c r="C105" s="54" t="s">
        <v>2622</v>
      </c>
      <c r="D105" s="54" t="s">
        <v>2799</v>
      </c>
      <c r="E105" s="54" t="s">
        <v>2486</v>
      </c>
      <c r="F105" s="54" t="s">
        <v>2800</v>
      </c>
      <c r="G105" s="54" t="s">
        <v>2323</v>
      </c>
      <c r="H105" s="55">
        <v>2007</v>
      </c>
      <c r="I105" s="55">
        <v>74</v>
      </c>
      <c r="J105" s="31" t="s">
        <v>2783</v>
      </c>
      <c r="K105" s="55">
        <v>19</v>
      </c>
      <c r="L105" s="55">
        <v>1</v>
      </c>
      <c r="M105" s="69"/>
      <c r="N105" s="69"/>
      <c r="O105" s="39"/>
      <c r="R105" s="109"/>
      <c r="S105" s="109"/>
      <c r="T105" s="109"/>
      <c r="V105" s="109"/>
      <c r="W105" s="109"/>
    </row>
    <row r="106" spans="1:23" s="108" customFormat="1">
      <c r="A106" s="31">
        <v>92</v>
      </c>
      <c r="B106" s="31">
        <v>8</v>
      </c>
      <c r="C106" s="54" t="s">
        <v>2622</v>
      </c>
      <c r="D106" s="54" t="s">
        <v>374</v>
      </c>
      <c r="E106" s="54" t="s">
        <v>215</v>
      </c>
      <c r="F106" s="54" t="s">
        <v>2801</v>
      </c>
      <c r="G106" s="54" t="s">
        <v>2802</v>
      </c>
      <c r="H106" s="55">
        <v>2011</v>
      </c>
      <c r="I106" s="55">
        <v>45</v>
      </c>
      <c r="J106" s="31" t="s">
        <v>2783</v>
      </c>
      <c r="K106" s="55">
        <v>23</v>
      </c>
      <c r="L106" s="55">
        <v>1</v>
      </c>
      <c r="M106" s="69"/>
      <c r="N106" s="69"/>
      <c r="O106" s="39"/>
      <c r="R106" s="109"/>
      <c r="S106" s="109"/>
      <c r="T106" s="109"/>
      <c r="V106" s="109"/>
      <c r="W106" s="109"/>
    </row>
    <row r="107" spans="1:23" s="108" customFormat="1">
      <c r="A107" s="52">
        <v>93</v>
      </c>
      <c r="B107" s="31">
        <v>9</v>
      </c>
      <c r="C107" s="54" t="s">
        <v>2622</v>
      </c>
      <c r="D107" s="54" t="s">
        <v>2803</v>
      </c>
      <c r="E107" s="54" t="s">
        <v>2804</v>
      </c>
      <c r="F107" s="54" t="s">
        <v>2805</v>
      </c>
      <c r="G107" s="54" t="s">
        <v>1777</v>
      </c>
      <c r="H107" s="55">
        <v>2012</v>
      </c>
      <c r="I107" s="55">
        <v>144</v>
      </c>
      <c r="J107" s="31" t="s">
        <v>2783</v>
      </c>
      <c r="K107" s="55">
        <v>22</v>
      </c>
      <c r="L107" s="55"/>
      <c r="M107" s="55">
        <v>1</v>
      </c>
      <c r="N107" s="69"/>
      <c r="O107" s="39"/>
      <c r="R107" s="109"/>
      <c r="S107" s="109"/>
      <c r="T107" s="109"/>
      <c r="V107" s="109"/>
      <c r="W107" s="109"/>
    </row>
    <row r="108" spans="1:23" s="108" customFormat="1">
      <c r="A108" s="31">
        <v>94</v>
      </c>
      <c r="B108" s="31">
        <v>10</v>
      </c>
      <c r="C108" s="54" t="s">
        <v>2321</v>
      </c>
      <c r="D108" s="54" t="s">
        <v>435</v>
      </c>
      <c r="E108" s="54" t="s">
        <v>2605</v>
      </c>
      <c r="F108" s="54" t="s">
        <v>2806</v>
      </c>
      <c r="G108" s="54" t="s">
        <v>2638</v>
      </c>
      <c r="H108" s="55">
        <v>2012</v>
      </c>
      <c r="I108" s="55">
        <v>624</v>
      </c>
      <c r="J108" s="31" t="s">
        <v>2783</v>
      </c>
      <c r="K108" s="55">
        <v>35</v>
      </c>
      <c r="L108" s="55">
        <v>1</v>
      </c>
      <c r="M108" s="55"/>
      <c r="N108" s="32"/>
      <c r="O108" s="39"/>
      <c r="R108" s="109"/>
      <c r="S108" s="109"/>
      <c r="T108" s="109"/>
      <c r="V108" s="109"/>
      <c r="W108" s="109"/>
    </row>
    <row r="109" spans="1:23" s="108" customFormat="1">
      <c r="A109" s="31">
        <v>95</v>
      </c>
      <c r="B109" s="31">
        <v>11</v>
      </c>
      <c r="C109" s="54" t="s">
        <v>2321</v>
      </c>
      <c r="D109" s="54" t="s">
        <v>2807</v>
      </c>
      <c r="E109" s="54" t="s">
        <v>2808</v>
      </c>
      <c r="F109" s="54" t="s">
        <v>2809</v>
      </c>
      <c r="G109" s="54" t="s">
        <v>2810</v>
      </c>
      <c r="H109" s="55">
        <v>2021</v>
      </c>
      <c r="I109" s="55">
        <v>339</v>
      </c>
      <c r="J109" s="31" t="s">
        <v>2783</v>
      </c>
      <c r="K109" s="55">
        <v>20</v>
      </c>
      <c r="L109" s="55">
        <v>1</v>
      </c>
      <c r="M109" s="69"/>
      <c r="N109" s="32"/>
      <c r="O109" s="39"/>
      <c r="R109" s="109"/>
      <c r="S109" s="109"/>
      <c r="T109" s="109"/>
      <c r="V109" s="109"/>
      <c r="W109" s="109"/>
    </row>
    <row r="110" spans="1:23" s="108" customFormat="1">
      <c r="A110" s="52">
        <v>96</v>
      </c>
      <c r="B110" s="31">
        <v>12</v>
      </c>
      <c r="C110" s="54" t="s">
        <v>2375</v>
      </c>
      <c r="D110" s="54" t="s">
        <v>2811</v>
      </c>
      <c r="E110" s="54" t="s">
        <v>2393</v>
      </c>
      <c r="F110" s="54" t="s">
        <v>2812</v>
      </c>
      <c r="G110" s="54" t="s">
        <v>2813</v>
      </c>
      <c r="H110" s="55">
        <v>2010</v>
      </c>
      <c r="I110" s="55">
        <v>30</v>
      </c>
      <c r="J110" s="31" t="s">
        <v>2783</v>
      </c>
      <c r="K110" s="55">
        <v>15</v>
      </c>
      <c r="L110" s="55">
        <v>1</v>
      </c>
      <c r="M110" s="69"/>
      <c r="N110" s="45"/>
      <c r="O110" s="39"/>
      <c r="R110" s="109"/>
      <c r="S110" s="109"/>
      <c r="T110" s="109"/>
      <c r="V110" s="109"/>
      <c r="W110" s="109"/>
    </row>
    <row r="111" spans="1:23" s="108" customFormat="1">
      <c r="A111" s="31">
        <v>97</v>
      </c>
      <c r="B111" s="31">
        <v>13</v>
      </c>
      <c r="C111" s="54" t="s">
        <v>2375</v>
      </c>
      <c r="D111" s="54" t="s">
        <v>2814</v>
      </c>
      <c r="E111" s="54" t="s">
        <v>2395</v>
      </c>
      <c r="F111" s="54" t="s">
        <v>2384</v>
      </c>
      <c r="G111" s="54" t="s">
        <v>2377</v>
      </c>
      <c r="H111" s="55">
        <v>2018</v>
      </c>
      <c r="I111" s="55">
        <v>14</v>
      </c>
      <c r="J111" s="31" t="s">
        <v>2783</v>
      </c>
      <c r="K111" s="55">
        <v>19</v>
      </c>
      <c r="L111" s="55">
        <v>1</v>
      </c>
      <c r="M111" s="69"/>
      <c r="N111" s="45"/>
      <c r="O111" s="39"/>
      <c r="R111" s="109"/>
      <c r="S111" s="109"/>
      <c r="T111" s="109"/>
      <c r="V111" s="109"/>
      <c r="W111" s="109"/>
    </row>
    <row r="112" spans="1:23" s="108" customFormat="1">
      <c r="A112" s="31">
        <v>98</v>
      </c>
      <c r="B112" s="31">
        <v>14</v>
      </c>
      <c r="C112" s="54" t="s">
        <v>2375</v>
      </c>
      <c r="D112" s="54" t="s">
        <v>2815</v>
      </c>
      <c r="E112" s="54" t="s">
        <v>1768</v>
      </c>
      <c r="F112" s="54" t="s">
        <v>2816</v>
      </c>
      <c r="G112" s="54" t="s">
        <v>2817</v>
      </c>
      <c r="H112" s="55">
        <v>2010</v>
      </c>
      <c r="I112" s="55">
        <v>30</v>
      </c>
      <c r="J112" s="31" t="s">
        <v>2783</v>
      </c>
      <c r="K112" s="55">
        <v>36</v>
      </c>
      <c r="L112" s="55">
        <v>1</v>
      </c>
      <c r="M112" s="69"/>
      <c r="N112" s="45"/>
      <c r="O112" s="39"/>
      <c r="R112" s="109"/>
      <c r="S112" s="109"/>
      <c r="T112" s="109"/>
      <c r="V112" s="109"/>
      <c r="W112" s="109"/>
    </row>
    <row r="113" spans="1:23" s="108" customFormat="1">
      <c r="A113" s="52">
        <v>99</v>
      </c>
      <c r="B113" s="31">
        <v>15</v>
      </c>
      <c r="C113" s="54" t="s">
        <v>2375</v>
      </c>
      <c r="D113" s="54" t="s">
        <v>478</v>
      </c>
      <c r="E113" s="54" t="s">
        <v>2818</v>
      </c>
      <c r="F113" s="54" t="s">
        <v>2028</v>
      </c>
      <c r="G113" s="54" t="s">
        <v>2819</v>
      </c>
      <c r="H113" s="55">
        <v>2021</v>
      </c>
      <c r="I113" s="55">
        <v>92</v>
      </c>
      <c r="J113" s="31" t="s">
        <v>2783</v>
      </c>
      <c r="K113" s="55">
        <v>21</v>
      </c>
      <c r="L113" s="55">
        <v>1</v>
      </c>
      <c r="M113" s="69"/>
      <c r="N113" s="45"/>
      <c r="O113" s="39"/>
      <c r="R113" s="109"/>
      <c r="S113" s="109"/>
      <c r="T113" s="109"/>
      <c r="V113" s="109"/>
      <c r="W113" s="109"/>
    </row>
    <row r="114" spans="1:23" s="108" customFormat="1">
      <c r="A114" s="31">
        <v>100</v>
      </c>
      <c r="B114" s="31">
        <v>16</v>
      </c>
      <c r="C114" s="54" t="s">
        <v>2325</v>
      </c>
      <c r="D114" s="54" t="s">
        <v>2820</v>
      </c>
      <c r="E114" s="54" t="s">
        <v>2821</v>
      </c>
      <c r="F114" s="54" t="s">
        <v>2822</v>
      </c>
      <c r="G114" s="54" t="s">
        <v>2823</v>
      </c>
      <c r="H114" s="55">
        <v>2019</v>
      </c>
      <c r="I114" s="55">
        <v>32</v>
      </c>
      <c r="J114" s="31" t="s">
        <v>2783</v>
      </c>
      <c r="K114" s="55">
        <v>23</v>
      </c>
      <c r="L114" s="55">
        <v>1</v>
      </c>
      <c r="M114" s="69"/>
      <c r="N114" s="45"/>
      <c r="O114" s="39"/>
      <c r="R114" s="109"/>
      <c r="S114" s="109"/>
      <c r="T114" s="109"/>
      <c r="V114" s="109"/>
      <c r="W114" s="109"/>
    </row>
    <row r="115" spans="1:23" s="108" customFormat="1">
      <c r="A115" s="31">
        <v>101</v>
      </c>
      <c r="B115" s="52">
        <v>17</v>
      </c>
      <c r="C115" s="121" t="s">
        <v>2649</v>
      </c>
      <c r="D115" s="121" t="s">
        <v>2824</v>
      </c>
      <c r="E115" s="121" t="s">
        <v>2825</v>
      </c>
      <c r="F115" s="121" t="s">
        <v>2826</v>
      </c>
      <c r="G115" s="121" t="s">
        <v>2827</v>
      </c>
      <c r="H115" s="70">
        <v>2023</v>
      </c>
      <c r="I115" s="70">
        <v>37</v>
      </c>
      <c r="J115" s="52" t="s">
        <v>2783</v>
      </c>
      <c r="K115" s="70">
        <v>20</v>
      </c>
      <c r="L115" s="70">
        <v>1</v>
      </c>
      <c r="M115" s="71"/>
      <c r="N115" s="94"/>
      <c r="O115" s="91"/>
      <c r="R115" s="109"/>
      <c r="S115" s="109"/>
      <c r="T115" s="109"/>
      <c r="V115" s="109"/>
      <c r="W115" s="109"/>
    </row>
    <row r="116" spans="1:23" s="108" customFormat="1">
      <c r="A116" s="52">
        <v>102</v>
      </c>
      <c r="B116" s="52">
        <v>18</v>
      </c>
      <c r="C116" s="121" t="s">
        <v>2350</v>
      </c>
      <c r="D116" s="121" t="s">
        <v>2828</v>
      </c>
      <c r="E116" s="121" t="s">
        <v>2829</v>
      </c>
      <c r="F116" s="121" t="s">
        <v>2265</v>
      </c>
      <c r="G116" s="121" t="s">
        <v>2830</v>
      </c>
      <c r="H116" s="70">
        <v>2023</v>
      </c>
      <c r="I116" s="70">
        <v>31</v>
      </c>
      <c r="J116" s="52" t="s">
        <v>2783</v>
      </c>
      <c r="K116" s="70">
        <v>21</v>
      </c>
      <c r="L116" s="70">
        <v>1</v>
      </c>
      <c r="M116" s="71"/>
      <c r="N116" s="94"/>
      <c r="O116" s="91"/>
      <c r="R116" s="109"/>
      <c r="S116" s="109"/>
      <c r="T116" s="109"/>
      <c r="V116" s="109"/>
      <c r="W116" s="109"/>
    </row>
    <row r="117" spans="1:23" s="108" customFormat="1" ht="15">
      <c r="A117" s="178" t="s">
        <v>174</v>
      </c>
      <c r="B117" s="178"/>
      <c r="C117" s="178"/>
      <c r="D117" s="178"/>
      <c r="E117" s="178"/>
      <c r="F117" s="178"/>
      <c r="G117" s="178"/>
      <c r="H117" s="56"/>
      <c r="I117" s="56">
        <f>SUM(I99:I116)</f>
        <v>2050</v>
      </c>
      <c r="J117" s="56"/>
      <c r="K117" s="56">
        <f>SUM(K99:K116)</f>
        <v>408</v>
      </c>
      <c r="L117" s="56">
        <f>SUM(L99:L116)</f>
        <v>16</v>
      </c>
      <c r="M117" s="56">
        <f>SUM(M99:M114)</f>
        <v>2</v>
      </c>
      <c r="N117" s="56"/>
      <c r="O117" s="56"/>
      <c r="R117" s="109"/>
      <c r="S117" s="109"/>
      <c r="T117" s="109"/>
      <c r="V117" s="109"/>
      <c r="W117" s="109"/>
    </row>
    <row r="118" spans="1:23" s="108" customFormat="1" ht="15">
      <c r="A118" s="191" t="s">
        <v>1101</v>
      </c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R118" s="109"/>
      <c r="S118" s="109"/>
      <c r="T118" s="109"/>
      <c r="V118" s="109"/>
      <c r="W118" s="109"/>
    </row>
    <row r="119" spans="1:23" s="108" customFormat="1">
      <c r="A119" s="39">
        <v>103</v>
      </c>
      <c r="B119" s="39">
        <v>1</v>
      </c>
      <c r="C119" s="54" t="s">
        <v>2401</v>
      </c>
      <c r="D119" s="54" t="s">
        <v>435</v>
      </c>
      <c r="E119" s="54" t="s">
        <v>2831</v>
      </c>
      <c r="F119" s="54" t="s">
        <v>2832</v>
      </c>
      <c r="G119" s="54" t="s">
        <v>2407</v>
      </c>
      <c r="H119" s="55">
        <v>2011</v>
      </c>
      <c r="I119" s="55">
        <v>20</v>
      </c>
      <c r="J119" s="31" t="s">
        <v>2783</v>
      </c>
      <c r="K119" s="55">
        <v>28</v>
      </c>
      <c r="L119" s="55">
        <v>1</v>
      </c>
      <c r="M119" s="55"/>
      <c r="N119" s="69"/>
      <c r="O119" s="32"/>
      <c r="R119" s="109"/>
      <c r="S119" s="109"/>
      <c r="T119" s="109"/>
      <c r="V119" s="109"/>
      <c r="W119" s="109"/>
    </row>
    <row r="120" spans="1:23" s="108" customFormat="1">
      <c r="A120" s="39">
        <v>104</v>
      </c>
      <c r="B120" s="39">
        <v>2</v>
      </c>
      <c r="C120" s="54" t="s">
        <v>2401</v>
      </c>
      <c r="D120" s="54" t="s">
        <v>608</v>
      </c>
      <c r="E120" s="54" t="s">
        <v>2833</v>
      </c>
      <c r="F120" s="54" t="s">
        <v>2529</v>
      </c>
      <c r="G120" s="54" t="s">
        <v>216</v>
      </c>
      <c r="H120" s="55">
        <v>2012</v>
      </c>
      <c r="I120" s="55">
        <v>10</v>
      </c>
      <c r="J120" s="31" t="s">
        <v>2783</v>
      </c>
      <c r="K120" s="55">
        <v>15</v>
      </c>
      <c r="L120" s="55">
        <v>1</v>
      </c>
      <c r="M120" s="69"/>
      <c r="N120" s="69"/>
      <c r="O120" s="32"/>
      <c r="R120" s="109"/>
      <c r="S120" s="109"/>
      <c r="T120" s="109"/>
      <c r="V120" s="109"/>
      <c r="W120" s="109"/>
    </row>
    <row r="121" spans="1:23" s="108" customFormat="1">
      <c r="A121" s="39">
        <v>105</v>
      </c>
      <c r="B121" s="39">
        <v>3</v>
      </c>
      <c r="C121" s="54" t="s">
        <v>2401</v>
      </c>
      <c r="D121" s="54" t="s">
        <v>2834</v>
      </c>
      <c r="E121" s="54" t="s">
        <v>1926</v>
      </c>
      <c r="F121" s="54" t="s">
        <v>2349</v>
      </c>
      <c r="G121" s="54" t="s">
        <v>2835</v>
      </c>
      <c r="H121" s="55">
        <v>2011</v>
      </c>
      <c r="I121" s="55">
        <v>85</v>
      </c>
      <c r="J121" s="31" t="s">
        <v>2783</v>
      </c>
      <c r="K121" s="55">
        <v>20</v>
      </c>
      <c r="L121" s="55">
        <v>1</v>
      </c>
      <c r="M121" s="55"/>
      <c r="N121" s="69"/>
      <c r="O121" s="32"/>
      <c r="R121" s="109"/>
      <c r="S121" s="109"/>
      <c r="T121" s="109"/>
      <c r="V121" s="109"/>
      <c r="W121" s="109"/>
    </row>
    <row r="122" spans="1:23" s="108" customFormat="1">
      <c r="A122" s="39">
        <v>106</v>
      </c>
      <c r="B122" s="39">
        <v>4</v>
      </c>
      <c r="C122" s="54" t="s">
        <v>2401</v>
      </c>
      <c r="D122" s="54" t="s">
        <v>194</v>
      </c>
      <c r="E122" s="54" t="s">
        <v>2836</v>
      </c>
      <c r="F122" s="54" t="s">
        <v>2837</v>
      </c>
      <c r="G122" s="54" t="s">
        <v>2605</v>
      </c>
      <c r="H122" s="55">
        <v>2017</v>
      </c>
      <c r="I122" s="55">
        <v>20</v>
      </c>
      <c r="J122" s="31" t="s">
        <v>2783</v>
      </c>
      <c r="K122" s="55">
        <v>19</v>
      </c>
      <c r="L122" s="55">
        <v>1</v>
      </c>
      <c r="M122" s="55"/>
      <c r="N122" s="69"/>
      <c r="O122" s="32"/>
      <c r="R122" s="109"/>
      <c r="S122" s="109"/>
      <c r="T122" s="109"/>
      <c r="V122" s="109"/>
      <c r="W122" s="109"/>
    </row>
    <row r="123" spans="1:23" s="108" customFormat="1">
      <c r="A123" s="39">
        <v>107</v>
      </c>
      <c r="B123" s="39">
        <v>5</v>
      </c>
      <c r="C123" s="71" t="s">
        <v>2401</v>
      </c>
      <c r="D123" s="71" t="s">
        <v>2838</v>
      </c>
      <c r="E123" s="71" t="s">
        <v>2839</v>
      </c>
      <c r="F123" s="71" t="s">
        <v>2840</v>
      </c>
      <c r="G123" s="71" t="s">
        <v>2841</v>
      </c>
      <c r="H123" s="70">
        <v>1980</v>
      </c>
      <c r="I123" s="70">
        <v>0</v>
      </c>
      <c r="J123" s="52" t="s">
        <v>2783</v>
      </c>
      <c r="K123" s="70">
        <v>34</v>
      </c>
      <c r="L123" s="70">
        <v>1</v>
      </c>
      <c r="M123" s="70"/>
      <c r="N123" s="71"/>
      <c r="O123" s="72"/>
      <c r="R123" s="109"/>
      <c r="S123" s="109"/>
      <c r="T123" s="109"/>
      <c r="V123" s="109"/>
      <c r="W123" s="109"/>
    </row>
    <row r="124" spans="1:23" s="108" customFormat="1">
      <c r="A124" s="39">
        <v>108</v>
      </c>
      <c r="B124" s="39">
        <v>6</v>
      </c>
      <c r="C124" s="71" t="s">
        <v>2401</v>
      </c>
      <c r="D124" s="71" t="s">
        <v>2842</v>
      </c>
      <c r="E124" s="71" t="s">
        <v>2400</v>
      </c>
      <c r="F124" s="71" t="s">
        <v>2843</v>
      </c>
      <c r="G124" s="71" t="s">
        <v>2844</v>
      </c>
      <c r="H124" s="70">
        <v>2022</v>
      </c>
      <c r="I124" s="70">
        <v>30</v>
      </c>
      <c r="J124" s="52" t="s">
        <v>2783</v>
      </c>
      <c r="K124" s="70">
        <v>29</v>
      </c>
      <c r="L124" s="70">
        <v>1</v>
      </c>
      <c r="M124" s="70"/>
      <c r="N124" s="71"/>
      <c r="O124" s="72"/>
      <c r="R124" s="109"/>
      <c r="S124" s="109"/>
      <c r="T124" s="109"/>
      <c r="V124" s="109"/>
      <c r="W124" s="109"/>
    </row>
    <row r="125" spans="1:23" s="108" customFormat="1">
      <c r="A125" s="39">
        <v>109</v>
      </c>
      <c r="B125" s="39">
        <v>7</v>
      </c>
      <c r="C125" s="54" t="s">
        <v>2414</v>
      </c>
      <c r="D125" s="54" t="s">
        <v>208</v>
      </c>
      <c r="E125" s="54" t="s">
        <v>1926</v>
      </c>
      <c r="F125" s="54" t="s">
        <v>409</v>
      </c>
      <c r="G125" s="54" t="s">
        <v>2845</v>
      </c>
      <c r="H125" s="55">
        <v>2011</v>
      </c>
      <c r="I125" s="55">
        <v>105</v>
      </c>
      <c r="J125" s="31" t="s">
        <v>2783</v>
      </c>
      <c r="K125" s="55">
        <v>16</v>
      </c>
      <c r="L125" s="55">
        <v>1</v>
      </c>
      <c r="M125" s="69"/>
      <c r="N125" s="69"/>
      <c r="O125" s="32"/>
      <c r="R125" s="109"/>
      <c r="S125" s="109"/>
      <c r="T125" s="109"/>
      <c r="V125" s="109"/>
      <c r="W125" s="109"/>
    </row>
    <row r="126" spans="1:23" s="108" customFormat="1">
      <c r="A126" s="39">
        <v>110</v>
      </c>
      <c r="B126" s="39">
        <v>8</v>
      </c>
      <c r="C126" s="54" t="s">
        <v>2664</v>
      </c>
      <c r="D126" s="54" t="s">
        <v>2846</v>
      </c>
      <c r="E126" s="54" t="s">
        <v>1710</v>
      </c>
      <c r="F126" s="54" t="s">
        <v>2847</v>
      </c>
      <c r="G126" s="54" t="s">
        <v>2848</v>
      </c>
      <c r="H126" s="55">
        <v>2011</v>
      </c>
      <c r="I126" s="55">
        <v>13</v>
      </c>
      <c r="J126" s="31" t="s">
        <v>2783</v>
      </c>
      <c r="K126" s="55">
        <v>28</v>
      </c>
      <c r="L126" s="55">
        <v>1</v>
      </c>
      <c r="M126" s="69"/>
      <c r="N126" s="55"/>
      <c r="O126" s="32"/>
      <c r="R126" s="109"/>
      <c r="S126" s="109"/>
      <c r="T126" s="109"/>
      <c r="V126" s="109"/>
      <c r="W126" s="109"/>
    </row>
    <row r="127" spans="1:23" s="108" customFormat="1">
      <c r="A127" s="39">
        <v>111</v>
      </c>
      <c r="B127" s="39">
        <v>9</v>
      </c>
      <c r="C127" s="54" t="s">
        <v>2664</v>
      </c>
      <c r="D127" s="54" t="s">
        <v>2777</v>
      </c>
      <c r="E127" s="54" t="s">
        <v>2849</v>
      </c>
      <c r="F127" s="54" t="s">
        <v>1756</v>
      </c>
      <c r="G127" s="54" t="s">
        <v>2850</v>
      </c>
      <c r="H127" s="55">
        <v>2019</v>
      </c>
      <c r="I127" s="55">
        <v>31</v>
      </c>
      <c r="J127" s="31" t="s">
        <v>2783</v>
      </c>
      <c r="K127" s="55">
        <v>19</v>
      </c>
      <c r="L127" s="55">
        <v>1</v>
      </c>
      <c r="M127" s="69"/>
      <c r="N127" s="55"/>
      <c r="O127" s="32"/>
      <c r="R127" s="109"/>
      <c r="S127" s="109"/>
      <c r="T127" s="109"/>
      <c r="V127" s="109"/>
      <c r="W127" s="109"/>
    </row>
    <row r="128" spans="1:23" s="108" customFormat="1">
      <c r="A128" s="39">
        <v>112</v>
      </c>
      <c r="B128" s="39">
        <v>10</v>
      </c>
      <c r="C128" s="69" t="s">
        <v>2664</v>
      </c>
      <c r="D128" s="69" t="s">
        <v>2851</v>
      </c>
      <c r="E128" s="69" t="s">
        <v>2852</v>
      </c>
      <c r="F128" s="69" t="s">
        <v>2853</v>
      </c>
      <c r="G128" s="69" t="s">
        <v>2854</v>
      </c>
      <c r="H128" s="55">
        <v>1976</v>
      </c>
      <c r="I128" s="55">
        <v>17</v>
      </c>
      <c r="J128" s="31" t="s">
        <v>2783</v>
      </c>
      <c r="K128" s="55">
        <v>34</v>
      </c>
      <c r="L128" s="55">
        <v>1</v>
      </c>
      <c r="M128" s="69"/>
      <c r="N128" s="69"/>
      <c r="O128" s="32"/>
      <c r="R128" s="109"/>
      <c r="S128" s="109"/>
      <c r="T128" s="109"/>
      <c r="V128" s="109"/>
      <c r="W128" s="109"/>
    </row>
    <row r="129" spans="1:23" s="108" customFormat="1">
      <c r="A129" s="39">
        <v>113</v>
      </c>
      <c r="B129" s="91">
        <v>11</v>
      </c>
      <c r="C129" s="121" t="s">
        <v>2690</v>
      </c>
      <c r="D129" s="121" t="s">
        <v>2735</v>
      </c>
      <c r="E129" s="121" t="s">
        <v>2855</v>
      </c>
      <c r="F129" s="121" t="s">
        <v>2856</v>
      </c>
      <c r="G129" s="121" t="s">
        <v>2857</v>
      </c>
      <c r="H129" s="70">
        <v>1997</v>
      </c>
      <c r="I129" s="70">
        <v>46</v>
      </c>
      <c r="J129" s="52" t="s">
        <v>2783</v>
      </c>
      <c r="K129" s="70">
        <v>21</v>
      </c>
      <c r="L129" s="70"/>
      <c r="M129" s="70">
        <v>1</v>
      </c>
      <c r="N129" s="71"/>
      <c r="O129" s="72"/>
      <c r="R129" s="109"/>
      <c r="S129" s="109"/>
      <c r="T129" s="109"/>
      <c r="V129" s="109"/>
      <c r="W129" s="109"/>
    </row>
    <row r="130" spans="1:23" s="108" customFormat="1">
      <c r="A130" s="39">
        <v>114</v>
      </c>
      <c r="B130" s="91">
        <v>12</v>
      </c>
      <c r="C130" s="121" t="s">
        <v>2690</v>
      </c>
      <c r="D130" s="121" t="s">
        <v>2282</v>
      </c>
      <c r="E130" s="121" t="s">
        <v>2858</v>
      </c>
      <c r="F130" s="121" t="s">
        <v>2859</v>
      </c>
      <c r="G130" s="121" t="s">
        <v>2860</v>
      </c>
      <c r="H130" s="70">
        <v>2010</v>
      </c>
      <c r="I130" s="70">
        <v>70</v>
      </c>
      <c r="J130" s="52" t="s">
        <v>2783</v>
      </c>
      <c r="K130" s="70">
        <v>10</v>
      </c>
      <c r="L130" s="70"/>
      <c r="M130" s="70">
        <v>1</v>
      </c>
      <c r="N130" s="71"/>
      <c r="O130" s="72"/>
      <c r="R130" s="109"/>
      <c r="S130" s="109"/>
      <c r="T130" s="109"/>
      <c r="V130" s="109"/>
      <c r="W130" s="109"/>
    </row>
    <row r="131" spans="1:23" s="108" customFormat="1">
      <c r="A131" s="39">
        <v>115</v>
      </c>
      <c r="B131" s="91">
        <v>13</v>
      </c>
      <c r="C131" s="121" t="s">
        <v>2690</v>
      </c>
      <c r="D131" s="121" t="s">
        <v>1840</v>
      </c>
      <c r="E131" s="121" t="s">
        <v>2698</v>
      </c>
      <c r="F131" s="121" t="s">
        <v>2861</v>
      </c>
      <c r="G131" s="121" t="s">
        <v>2862</v>
      </c>
      <c r="H131" s="70">
        <v>2014</v>
      </c>
      <c r="I131" s="70">
        <v>67</v>
      </c>
      <c r="J131" s="52" t="s">
        <v>2783</v>
      </c>
      <c r="K131" s="70">
        <v>15</v>
      </c>
      <c r="L131" s="70">
        <v>1</v>
      </c>
      <c r="M131" s="71"/>
      <c r="N131" s="71"/>
      <c r="O131" s="72"/>
      <c r="R131" s="109"/>
      <c r="S131" s="109"/>
      <c r="T131" s="109"/>
      <c r="V131" s="109"/>
      <c r="W131" s="109"/>
    </row>
    <row r="132" spans="1:23" s="108" customFormat="1">
      <c r="A132" s="39">
        <v>116</v>
      </c>
      <c r="B132" s="91">
        <v>14</v>
      </c>
      <c r="C132" s="121" t="s">
        <v>2690</v>
      </c>
      <c r="D132" s="121" t="s">
        <v>407</v>
      </c>
      <c r="E132" s="121" t="s">
        <v>203</v>
      </c>
      <c r="F132" s="121" t="s">
        <v>2863</v>
      </c>
      <c r="G132" s="121" t="s">
        <v>2864</v>
      </c>
      <c r="H132" s="70">
        <v>2014</v>
      </c>
      <c r="I132" s="70">
        <v>54</v>
      </c>
      <c r="J132" s="52" t="s">
        <v>2783</v>
      </c>
      <c r="K132" s="70">
        <v>19</v>
      </c>
      <c r="L132" s="70">
        <v>1</v>
      </c>
      <c r="M132" s="71"/>
      <c r="N132" s="71"/>
      <c r="O132" s="72"/>
      <c r="R132" s="109"/>
      <c r="S132" s="109"/>
      <c r="T132" s="109"/>
      <c r="V132" s="109"/>
      <c r="W132" s="109"/>
    </row>
    <row r="133" spans="1:23" s="108" customFormat="1">
      <c r="A133" s="39">
        <v>117</v>
      </c>
      <c r="B133" s="91">
        <v>15</v>
      </c>
      <c r="C133" s="121" t="s">
        <v>2690</v>
      </c>
      <c r="D133" s="121" t="s">
        <v>230</v>
      </c>
      <c r="E133" s="121" t="s">
        <v>2865</v>
      </c>
      <c r="F133" s="121" t="s">
        <v>567</v>
      </c>
      <c r="G133" s="121" t="s">
        <v>2866</v>
      </c>
      <c r="H133" s="70">
        <v>2016</v>
      </c>
      <c r="I133" s="70">
        <v>46</v>
      </c>
      <c r="J133" s="52" t="s">
        <v>2783</v>
      </c>
      <c r="K133" s="70">
        <v>19</v>
      </c>
      <c r="L133" s="70">
        <v>1</v>
      </c>
      <c r="M133" s="71"/>
      <c r="N133" s="71"/>
      <c r="O133" s="72"/>
      <c r="R133" s="109"/>
      <c r="S133" s="109"/>
      <c r="T133" s="109"/>
      <c r="V133" s="109"/>
      <c r="W133" s="109"/>
    </row>
    <row r="134" spans="1:23" s="108" customFormat="1">
      <c r="A134" s="39">
        <v>118</v>
      </c>
      <c r="B134" s="91">
        <v>16</v>
      </c>
      <c r="C134" s="121" t="s">
        <v>2690</v>
      </c>
      <c r="D134" s="121" t="s">
        <v>520</v>
      </c>
      <c r="E134" s="121" t="s">
        <v>1741</v>
      </c>
      <c r="F134" s="121" t="s">
        <v>2867</v>
      </c>
      <c r="G134" s="121" t="s">
        <v>2415</v>
      </c>
      <c r="H134" s="70">
        <v>2002</v>
      </c>
      <c r="I134" s="70">
        <v>58</v>
      </c>
      <c r="J134" s="52" t="s">
        <v>2783</v>
      </c>
      <c r="K134" s="70">
        <v>20</v>
      </c>
      <c r="L134" s="70"/>
      <c r="M134" s="71"/>
      <c r="N134" s="70">
        <v>1</v>
      </c>
      <c r="O134" s="72"/>
      <c r="R134" s="109"/>
      <c r="S134" s="109"/>
      <c r="T134" s="109"/>
      <c r="V134" s="109"/>
      <c r="W134" s="109"/>
    </row>
    <row r="135" spans="1:23" s="108" customFormat="1">
      <c r="A135" s="39">
        <v>119</v>
      </c>
      <c r="B135" s="91">
        <v>17</v>
      </c>
      <c r="C135" s="121" t="s">
        <v>2690</v>
      </c>
      <c r="D135" s="121" t="s">
        <v>2868</v>
      </c>
      <c r="E135" s="121" t="s">
        <v>2869</v>
      </c>
      <c r="F135" s="121" t="s">
        <v>2870</v>
      </c>
      <c r="G135" s="121" t="s">
        <v>2871</v>
      </c>
      <c r="H135" s="70">
        <v>2021</v>
      </c>
      <c r="I135" s="70">
        <v>82</v>
      </c>
      <c r="J135" s="52" t="s">
        <v>2783</v>
      </c>
      <c r="K135" s="70">
        <v>15</v>
      </c>
      <c r="L135" s="70">
        <v>1</v>
      </c>
      <c r="M135" s="71"/>
      <c r="N135" s="70"/>
      <c r="O135" s="72"/>
      <c r="R135" s="109"/>
      <c r="S135" s="109"/>
      <c r="T135" s="109"/>
      <c r="V135" s="109"/>
      <c r="W135" s="109"/>
    </row>
    <row r="136" spans="1:23" s="108" customFormat="1">
      <c r="A136" s="39">
        <v>120</v>
      </c>
      <c r="B136" s="91">
        <v>18</v>
      </c>
      <c r="C136" s="121" t="s">
        <v>2690</v>
      </c>
      <c r="D136" s="121" t="s">
        <v>478</v>
      </c>
      <c r="E136" s="121" t="s">
        <v>239</v>
      </c>
      <c r="F136" s="121" t="s">
        <v>2647</v>
      </c>
      <c r="G136" s="121" t="s">
        <v>2872</v>
      </c>
      <c r="H136" s="70">
        <v>2021</v>
      </c>
      <c r="I136" s="70">
        <v>42</v>
      </c>
      <c r="J136" s="52" t="s">
        <v>2783</v>
      </c>
      <c r="K136" s="70">
        <v>15</v>
      </c>
      <c r="L136" s="70">
        <v>1</v>
      </c>
      <c r="M136" s="71"/>
      <c r="N136" s="70"/>
      <c r="O136" s="72"/>
      <c r="R136" s="109"/>
      <c r="S136" s="109"/>
      <c r="T136" s="109"/>
      <c r="V136" s="109"/>
      <c r="W136" s="109"/>
    </row>
    <row r="137" spans="1:23" s="108" customFormat="1">
      <c r="A137" s="39">
        <v>121</v>
      </c>
      <c r="B137" s="91">
        <v>19</v>
      </c>
      <c r="C137" s="121" t="s">
        <v>2690</v>
      </c>
      <c r="D137" s="121" t="s">
        <v>608</v>
      </c>
      <c r="E137" s="121" t="s">
        <v>2873</v>
      </c>
      <c r="F137" s="121" t="s">
        <v>2874</v>
      </c>
      <c r="G137" s="121" t="s">
        <v>2875</v>
      </c>
      <c r="H137" s="70">
        <v>2021</v>
      </c>
      <c r="I137" s="70">
        <v>30</v>
      </c>
      <c r="J137" s="52" t="s">
        <v>2783</v>
      </c>
      <c r="K137" s="70">
        <v>22</v>
      </c>
      <c r="L137" s="70">
        <v>1</v>
      </c>
      <c r="M137" s="71"/>
      <c r="N137" s="70"/>
      <c r="O137" s="72"/>
      <c r="R137" s="109"/>
      <c r="S137" s="109"/>
      <c r="T137" s="109"/>
      <c r="V137" s="109"/>
      <c r="W137" s="109"/>
    </row>
    <row r="138" spans="1:23" s="108" customFormat="1">
      <c r="A138" s="39">
        <v>122</v>
      </c>
      <c r="B138" s="91">
        <v>20</v>
      </c>
      <c r="C138" s="121" t="s">
        <v>2690</v>
      </c>
      <c r="D138" s="121" t="s">
        <v>208</v>
      </c>
      <c r="E138" s="121" t="s">
        <v>2876</v>
      </c>
      <c r="F138" s="121" t="s">
        <v>185</v>
      </c>
      <c r="G138" s="121" t="s">
        <v>2877</v>
      </c>
      <c r="H138" s="70">
        <v>2021</v>
      </c>
      <c r="I138" s="70">
        <v>82</v>
      </c>
      <c r="J138" s="52" t="s">
        <v>2783</v>
      </c>
      <c r="K138" s="70">
        <v>22</v>
      </c>
      <c r="L138" s="70">
        <v>1</v>
      </c>
      <c r="M138" s="71"/>
      <c r="N138" s="70"/>
      <c r="O138" s="72"/>
      <c r="R138" s="109"/>
      <c r="S138" s="109"/>
      <c r="T138" s="109"/>
      <c r="V138" s="109"/>
      <c r="W138" s="109"/>
    </row>
    <row r="139" spans="1:23" s="108" customFormat="1">
      <c r="A139" s="39">
        <v>123</v>
      </c>
      <c r="B139" s="39">
        <v>21</v>
      </c>
      <c r="C139" s="54" t="s">
        <v>2878</v>
      </c>
      <c r="D139" s="54" t="s">
        <v>2879</v>
      </c>
      <c r="E139" s="54" t="s">
        <v>2880</v>
      </c>
      <c r="F139" s="54" t="s">
        <v>2881</v>
      </c>
      <c r="G139" s="54" t="s">
        <v>2776</v>
      </c>
      <c r="H139" s="55">
        <v>1986</v>
      </c>
      <c r="I139" s="55" t="s">
        <v>2882</v>
      </c>
      <c r="J139" s="31" t="s">
        <v>2783</v>
      </c>
      <c r="K139" s="55">
        <v>22</v>
      </c>
      <c r="L139" s="69"/>
      <c r="M139" s="69"/>
      <c r="N139" s="55">
        <v>1</v>
      </c>
      <c r="O139" s="32"/>
      <c r="R139" s="109"/>
      <c r="S139" s="109"/>
      <c r="T139" s="109"/>
      <c r="V139" s="109"/>
      <c r="W139" s="109"/>
    </row>
    <row r="140" spans="1:23" s="108" customFormat="1">
      <c r="A140" s="39">
        <v>124</v>
      </c>
      <c r="B140" s="39">
        <v>22</v>
      </c>
      <c r="C140" s="54" t="s">
        <v>2878</v>
      </c>
      <c r="D140" s="54" t="s">
        <v>197</v>
      </c>
      <c r="E140" s="54" t="s">
        <v>2883</v>
      </c>
      <c r="F140" s="54" t="s">
        <v>2884</v>
      </c>
      <c r="G140" s="54" t="s">
        <v>2885</v>
      </c>
      <c r="H140" s="55">
        <v>1985</v>
      </c>
      <c r="I140" s="55" t="s">
        <v>2882</v>
      </c>
      <c r="J140" s="31" t="s">
        <v>2783</v>
      </c>
      <c r="K140" s="55">
        <v>17</v>
      </c>
      <c r="L140" s="55">
        <v>1</v>
      </c>
      <c r="M140" s="69"/>
      <c r="N140" s="69"/>
      <c r="O140" s="32"/>
      <c r="R140" s="109"/>
      <c r="S140" s="109"/>
      <c r="T140" s="109"/>
      <c r="V140" s="109"/>
      <c r="W140" s="109"/>
    </row>
    <row r="141" spans="1:23" s="108" customFormat="1">
      <c r="A141" s="39">
        <v>125</v>
      </c>
      <c r="B141" s="39">
        <v>23</v>
      </c>
      <c r="C141" s="54" t="s">
        <v>2878</v>
      </c>
      <c r="D141" s="54" t="s">
        <v>2125</v>
      </c>
      <c r="E141" s="54" t="s">
        <v>2886</v>
      </c>
      <c r="F141" s="54" t="s">
        <v>2887</v>
      </c>
      <c r="G141" s="54" t="s">
        <v>421</v>
      </c>
      <c r="H141" s="55">
        <v>2012</v>
      </c>
      <c r="I141" s="55" t="s">
        <v>2882</v>
      </c>
      <c r="J141" s="31" t="s">
        <v>2783</v>
      </c>
      <c r="K141" s="55">
        <v>19</v>
      </c>
      <c r="L141" s="69"/>
      <c r="M141" s="69"/>
      <c r="N141" s="55">
        <v>1</v>
      </c>
      <c r="O141" s="32"/>
      <c r="R141" s="109"/>
      <c r="S141" s="109"/>
      <c r="T141" s="109"/>
      <c r="V141" s="109"/>
      <c r="W141" s="109"/>
    </row>
    <row r="142" spans="1:23" s="108" customFormat="1">
      <c r="A142" s="39">
        <v>126</v>
      </c>
      <c r="B142" s="39">
        <v>24</v>
      </c>
      <c r="C142" s="54" t="s">
        <v>2878</v>
      </c>
      <c r="D142" s="54" t="s">
        <v>374</v>
      </c>
      <c r="E142" s="54" t="s">
        <v>2888</v>
      </c>
      <c r="F142" s="54" t="s">
        <v>2394</v>
      </c>
      <c r="G142" s="54" t="s">
        <v>2889</v>
      </c>
      <c r="H142" s="55">
        <v>2013</v>
      </c>
      <c r="I142" s="55" t="s">
        <v>2882</v>
      </c>
      <c r="J142" s="31" t="s">
        <v>2783</v>
      </c>
      <c r="K142" s="55">
        <v>18</v>
      </c>
      <c r="L142" s="55"/>
      <c r="M142" s="55">
        <v>1</v>
      </c>
      <c r="N142" s="69"/>
      <c r="O142" s="32"/>
      <c r="R142" s="109"/>
      <c r="S142" s="109"/>
      <c r="T142" s="109"/>
      <c r="V142" s="109"/>
      <c r="W142" s="109"/>
    </row>
    <row r="143" spans="1:23" s="108" customFormat="1">
      <c r="A143" s="39">
        <v>127</v>
      </c>
      <c r="B143" s="39">
        <v>25</v>
      </c>
      <c r="C143" s="54" t="s">
        <v>2878</v>
      </c>
      <c r="D143" s="54" t="s">
        <v>608</v>
      </c>
      <c r="E143" s="54" t="s">
        <v>2890</v>
      </c>
      <c r="F143" s="54" t="s">
        <v>2891</v>
      </c>
      <c r="G143" s="54" t="s">
        <v>2892</v>
      </c>
      <c r="H143" s="55">
        <v>2013</v>
      </c>
      <c r="I143" s="55" t="s">
        <v>2882</v>
      </c>
      <c r="J143" s="31" t="s">
        <v>2783</v>
      </c>
      <c r="K143" s="55">
        <v>21</v>
      </c>
      <c r="L143" s="55">
        <v>1</v>
      </c>
      <c r="M143" s="69"/>
      <c r="N143" s="69"/>
      <c r="O143" s="32"/>
      <c r="R143" s="109"/>
      <c r="S143" s="109"/>
      <c r="T143" s="109"/>
      <c r="V143" s="109"/>
      <c r="W143" s="109"/>
    </row>
    <row r="144" spans="1:23" s="108" customFormat="1">
      <c r="A144" s="39">
        <v>128</v>
      </c>
      <c r="B144" s="39">
        <v>26</v>
      </c>
      <c r="C144" s="54" t="s">
        <v>2878</v>
      </c>
      <c r="D144" s="54" t="s">
        <v>455</v>
      </c>
      <c r="E144" s="54" t="s">
        <v>2893</v>
      </c>
      <c r="F144" s="54" t="s">
        <v>2894</v>
      </c>
      <c r="G144" s="54" t="s">
        <v>2895</v>
      </c>
      <c r="H144" s="55">
        <v>1994</v>
      </c>
      <c r="I144" s="55" t="s">
        <v>2882</v>
      </c>
      <c r="J144" s="31" t="s">
        <v>2783</v>
      </c>
      <c r="K144" s="55">
        <v>19</v>
      </c>
      <c r="L144" s="55">
        <v>1</v>
      </c>
      <c r="M144" s="69"/>
      <c r="N144" s="69"/>
      <c r="O144" s="32"/>
      <c r="R144" s="109"/>
      <c r="S144" s="109"/>
      <c r="T144" s="109"/>
      <c r="V144" s="109"/>
      <c r="W144" s="109"/>
    </row>
    <row r="145" spans="1:23" s="108" customFormat="1">
      <c r="A145" s="39">
        <v>129</v>
      </c>
      <c r="B145" s="39">
        <v>27</v>
      </c>
      <c r="C145" s="54" t="s">
        <v>2878</v>
      </c>
      <c r="D145" s="54" t="s">
        <v>2391</v>
      </c>
      <c r="E145" s="54" t="s">
        <v>2896</v>
      </c>
      <c r="F145" s="54" t="s">
        <v>567</v>
      </c>
      <c r="G145" s="54" t="s">
        <v>2897</v>
      </c>
      <c r="H145" s="55">
        <v>2001</v>
      </c>
      <c r="I145" s="55" t="s">
        <v>2882</v>
      </c>
      <c r="J145" s="31" t="s">
        <v>2783</v>
      </c>
      <c r="K145" s="55">
        <v>12</v>
      </c>
      <c r="L145" s="69"/>
      <c r="M145" s="55">
        <v>1</v>
      </c>
      <c r="N145" s="69"/>
      <c r="O145" s="32"/>
      <c r="R145" s="109"/>
      <c r="S145" s="109"/>
      <c r="T145" s="109"/>
      <c r="V145" s="109"/>
      <c r="W145" s="109"/>
    </row>
    <row r="146" spans="1:23" s="108" customFormat="1">
      <c r="A146" s="39">
        <v>130</v>
      </c>
      <c r="B146" s="39">
        <v>28</v>
      </c>
      <c r="C146" s="54" t="s">
        <v>2878</v>
      </c>
      <c r="D146" s="54" t="s">
        <v>2898</v>
      </c>
      <c r="E146" s="54" t="s">
        <v>2899</v>
      </c>
      <c r="F146" s="54" t="s">
        <v>2900</v>
      </c>
      <c r="G146" s="54" t="s">
        <v>2901</v>
      </c>
      <c r="H146" s="55">
        <v>2010</v>
      </c>
      <c r="I146" s="55" t="s">
        <v>2882</v>
      </c>
      <c r="J146" s="31" t="s">
        <v>2783</v>
      </c>
      <c r="K146" s="55">
        <v>18</v>
      </c>
      <c r="L146" s="55">
        <v>1</v>
      </c>
      <c r="M146" s="69"/>
      <c r="N146" s="69"/>
      <c r="O146" s="32"/>
      <c r="R146" s="109"/>
      <c r="S146" s="109"/>
      <c r="T146" s="109"/>
      <c r="V146" s="109"/>
      <c r="W146" s="109"/>
    </row>
    <row r="147" spans="1:23" s="108" customFormat="1">
      <c r="A147" s="39">
        <v>131</v>
      </c>
      <c r="B147" s="39">
        <v>29</v>
      </c>
      <c r="C147" s="54" t="s">
        <v>2902</v>
      </c>
      <c r="D147" s="54" t="s">
        <v>2443</v>
      </c>
      <c r="E147" s="54" t="s">
        <v>935</v>
      </c>
      <c r="F147" s="54" t="s">
        <v>2903</v>
      </c>
      <c r="G147" s="54" t="s">
        <v>2904</v>
      </c>
      <c r="H147" s="55">
        <v>2011</v>
      </c>
      <c r="I147" s="55" t="s">
        <v>2882</v>
      </c>
      <c r="J147" s="31" t="s">
        <v>2783</v>
      </c>
      <c r="K147" s="55">
        <v>19</v>
      </c>
      <c r="L147" s="55">
        <v>1</v>
      </c>
      <c r="M147" s="45"/>
      <c r="N147" s="45"/>
      <c r="O147" s="32"/>
      <c r="R147" s="109"/>
      <c r="S147" s="109"/>
      <c r="T147" s="109"/>
      <c r="V147" s="109"/>
      <c r="W147" s="109"/>
    </row>
    <row r="148" spans="1:23" s="108" customFormat="1">
      <c r="A148" s="39">
        <v>132</v>
      </c>
      <c r="B148" s="39">
        <v>30</v>
      </c>
      <c r="C148" s="54" t="s">
        <v>2902</v>
      </c>
      <c r="D148" s="54" t="s">
        <v>2905</v>
      </c>
      <c r="E148" s="54" t="s">
        <v>1633</v>
      </c>
      <c r="F148" s="54" t="s">
        <v>185</v>
      </c>
      <c r="G148" s="54" t="s">
        <v>2906</v>
      </c>
      <c r="H148" s="55">
        <v>2011</v>
      </c>
      <c r="I148" s="55">
        <v>88</v>
      </c>
      <c r="J148" s="31" t="s">
        <v>2783</v>
      </c>
      <c r="K148" s="55">
        <v>19</v>
      </c>
      <c r="L148" s="55">
        <v>1</v>
      </c>
      <c r="M148" s="45"/>
      <c r="N148" s="45"/>
      <c r="O148" s="32"/>
      <c r="R148" s="109"/>
      <c r="S148" s="109"/>
      <c r="T148" s="109"/>
      <c r="V148" s="109"/>
      <c r="W148" s="109"/>
    </row>
    <row r="149" spans="1:23" s="108" customFormat="1">
      <c r="A149" s="39">
        <v>133</v>
      </c>
      <c r="B149" s="39">
        <v>31</v>
      </c>
      <c r="C149" s="54" t="s">
        <v>2902</v>
      </c>
      <c r="D149" s="54" t="s">
        <v>608</v>
      </c>
      <c r="E149" s="54" t="s">
        <v>2907</v>
      </c>
      <c r="F149" s="54" t="s">
        <v>2908</v>
      </c>
      <c r="G149" s="54" t="s">
        <v>2909</v>
      </c>
      <c r="H149" s="55">
        <v>2021</v>
      </c>
      <c r="I149" s="55">
        <v>10</v>
      </c>
      <c r="J149" s="31" t="s">
        <v>2783</v>
      </c>
      <c r="K149" s="55">
        <v>28</v>
      </c>
      <c r="L149" s="55">
        <v>1</v>
      </c>
      <c r="M149" s="45"/>
      <c r="N149" s="45"/>
      <c r="O149" s="32"/>
      <c r="R149" s="109"/>
      <c r="S149" s="109"/>
      <c r="T149" s="109"/>
      <c r="V149" s="109"/>
      <c r="W149" s="109"/>
    </row>
    <row r="150" spans="1:23" s="108" customFormat="1">
      <c r="A150" s="39">
        <v>134</v>
      </c>
      <c r="B150" s="39">
        <v>32</v>
      </c>
      <c r="C150" s="54" t="s">
        <v>184</v>
      </c>
      <c r="D150" s="54" t="s">
        <v>2910</v>
      </c>
      <c r="E150" s="54" t="s">
        <v>2911</v>
      </c>
      <c r="F150" s="54" t="s">
        <v>2912</v>
      </c>
      <c r="G150" s="54" t="s">
        <v>2913</v>
      </c>
      <c r="H150" s="55">
        <v>2009</v>
      </c>
      <c r="I150" s="55">
        <v>213</v>
      </c>
      <c r="J150" s="31" t="s">
        <v>2783</v>
      </c>
      <c r="K150" s="55">
        <v>15</v>
      </c>
      <c r="L150" s="55">
        <v>1</v>
      </c>
      <c r="M150" s="45"/>
      <c r="N150" s="45"/>
      <c r="O150" s="32"/>
      <c r="R150" s="109"/>
      <c r="S150" s="109"/>
      <c r="T150" s="109"/>
      <c r="V150" s="109"/>
      <c r="W150" s="109"/>
    </row>
    <row r="151" spans="1:23" s="108" customFormat="1">
      <c r="A151" s="39">
        <v>135</v>
      </c>
      <c r="B151" s="39">
        <v>33</v>
      </c>
      <c r="C151" s="54" t="s">
        <v>184</v>
      </c>
      <c r="D151" s="54" t="s">
        <v>2914</v>
      </c>
      <c r="E151" s="54" t="s">
        <v>2915</v>
      </c>
      <c r="F151" s="54" t="s">
        <v>2916</v>
      </c>
      <c r="G151" s="54" t="s">
        <v>2917</v>
      </c>
      <c r="H151" s="55">
        <v>2009</v>
      </c>
      <c r="I151" s="55">
        <v>78</v>
      </c>
      <c r="J151" s="31" t="s">
        <v>2783</v>
      </c>
      <c r="K151" s="55">
        <v>20</v>
      </c>
      <c r="L151" s="55">
        <v>1</v>
      </c>
      <c r="M151" s="45"/>
      <c r="N151" s="45"/>
      <c r="O151" s="32"/>
      <c r="R151" s="109"/>
      <c r="S151" s="109"/>
      <c r="T151" s="109"/>
      <c r="V151" s="109"/>
      <c r="W151" s="109"/>
    </row>
    <row r="152" spans="1:23" s="108" customFormat="1">
      <c r="A152" s="39">
        <v>136</v>
      </c>
      <c r="B152" s="39">
        <v>34</v>
      </c>
      <c r="C152" s="54" t="s">
        <v>184</v>
      </c>
      <c r="D152" s="54" t="s">
        <v>545</v>
      </c>
      <c r="E152" s="54" t="s">
        <v>2564</v>
      </c>
      <c r="F152" s="54" t="s">
        <v>1723</v>
      </c>
      <c r="G152" s="54" t="s">
        <v>2918</v>
      </c>
      <c r="H152" s="55">
        <v>2009</v>
      </c>
      <c r="I152" s="55">
        <v>56</v>
      </c>
      <c r="J152" s="31" t="s">
        <v>2783</v>
      </c>
      <c r="K152" s="55">
        <v>17</v>
      </c>
      <c r="L152" s="55">
        <v>1</v>
      </c>
      <c r="M152" s="45"/>
      <c r="N152" s="45"/>
      <c r="O152" s="32"/>
      <c r="R152" s="109"/>
      <c r="S152" s="109"/>
      <c r="T152" s="109"/>
      <c r="V152" s="109"/>
      <c r="W152" s="109"/>
    </row>
    <row r="153" spans="1:23" s="108" customFormat="1">
      <c r="A153" s="39">
        <v>137</v>
      </c>
      <c r="B153" s="39">
        <v>35</v>
      </c>
      <c r="C153" s="54" t="s">
        <v>184</v>
      </c>
      <c r="D153" s="54" t="s">
        <v>2919</v>
      </c>
      <c r="E153" s="54" t="s">
        <v>2920</v>
      </c>
      <c r="F153" s="54" t="s">
        <v>2921</v>
      </c>
      <c r="G153" s="54" t="s">
        <v>1726</v>
      </c>
      <c r="H153" s="55">
        <v>1998</v>
      </c>
      <c r="I153" s="55">
        <v>17.670000000000002</v>
      </c>
      <c r="J153" s="31" t="s">
        <v>2783</v>
      </c>
      <c r="K153" s="55">
        <v>15</v>
      </c>
      <c r="L153" s="55">
        <v>1</v>
      </c>
      <c r="M153" s="45"/>
      <c r="N153" s="45"/>
      <c r="O153" s="32"/>
      <c r="R153" s="109"/>
      <c r="S153" s="109"/>
      <c r="T153" s="109"/>
      <c r="V153" s="109"/>
      <c r="W153" s="109"/>
    </row>
    <row r="154" spans="1:23" s="108" customFormat="1">
      <c r="A154" s="39">
        <v>138</v>
      </c>
      <c r="B154" s="39">
        <v>36</v>
      </c>
      <c r="C154" s="54" t="s">
        <v>184</v>
      </c>
      <c r="D154" s="54" t="s">
        <v>2922</v>
      </c>
      <c r="E154" s="54" t="s">
        <v>1601</v>
      </c>
      <c r="F154" s="54" t="s">
        <v>2923</v>
      </c>
      <c r="G154" s="54" t="s">
        <v>2924</v>
      </c>
      <c r="H154" s="55">
        <v>1998</v>
      </c>
      <c r="I154" s="55">
        <v>36.340000000000003</v>
      </c>
      <c r="J154" s="31" t="s">
        <v>2783</v>
      </c>
      <c r="K154" s="55">
        <v>22</v>
      </c>
      <c r="L154" s="55">
        <v>1</v>
      </c>
      <c r="M154" s="45"/>
      <c r="N154" s="45"/>
      <c r="O154" s="32"/>
      <c r="R154" s="109"/>
      <c r="S154" s="109"/>
      <c r="T154" s="109"/>
      <c r="V154" s="109"/>
      <c r="W154" s="109"/>
    </row>
    <row r="155" spans="1:23" s="108" customFormat="1">
      <c r="A155" s="39">
        <v>139</v>
      </c>
      <c r="B155" s="39">
        <v>37</v>
      </c>
      <c r="C155" s="54" t="s">
        <v>2418</v>
      </c>
      <c r="D155" s="54" t="s">
        <v>2925</v>
      </c>
      <c r="E155" s="54" t="s">
        <v>1666</v>
      </c>
      <c r="F155" s="54" t="s">
        <v>1931</v>
      </c>
      <c r="G155" s="54" t="s">
        <v>2926</v>
      </c>
      <c r="H155" s="55">
        <v>2011</v>
      </c>
      <c r="I155" s="55">
        <v>218</v>
      </c>
      <c r="J155" s="31" t="s">
        <v>2783</v>
      </c>
      <c r="K155" s="55">
        <v>26</v>
      </c>
      <c r="L155" s="55">
        <v>1</v>
      </c>
      <c r="M155" s="69"/>
      <c r="N155" s="69"/>
      <c r="O155" s="32"/>
      <c r="R155" s="109"/>
      <c r="S155" s="109"/>
      <c r="T155" s="109"/>
      <c r="V155" s="109"/>
      <c r="W155" s="109"/>
    </row>
    <row r="156" spans="1:23" s="108" customFormat="1">
      <c r="A156" s="39">
        <v>140</v>
      </c>
      <c r="B156" s="39">
        <v>38</v>
      </c>
      <c r="C156" s="54" t="s">
        <v>2418</v>
      </c>
      <c r="D156" s="54" t="s">
        <v>1102</v>
      </c>
      <c r="E156" s="54" t="s">
        <v>2927</v>
      </c>
      <c r="F156" s="54" t="s">
        <v>2928</v>
      </c>
      <c r="G156" s="54" t="s">
        <v>2929</v>
      </c>
      <c r="H156" s="55">
        <v>2016</v>
      </c>
      <c r="I156" s="55">
        <v>50</v>
      </c>
      <c r="J156" s="31" t="s">
        <v>2783</v>
      </c>
      <c r="K156" s="55">
        <v>16</v>
      </c>
      <c r="L156" s="55">
        <v>1</v>
      </c>
      <c r="M156" s="69"/>
      <c r="N156" s="69"/>
      <c r="O156" s="32"/>
      <c r="R156" s="109"/>
      <c r="S156" s="109"/>
      <c r="T156" s="109"/>
      <c r="V156" s="109"/>
      <c r="W156" s="109"/>
    </row>
    <row r="157" spans="1:23" s="108" customFormat="1">
      <c r="A157" s="39">
        <v>141</v>
      </c>
      <c r="B157" s="39">
        <v>39</v>
      </c>
      <c r="C157" s="54" t="s">
        <v>2418</v>
      </c>
      <c r="D157" s="54" t="s">
        <v>2930</v>
      </c>
      <c r="E157" s="54" t="s">
        <v>2931</v>
      </c>
      <c r="F157" s="54" t="s">
        <v>219</v>
      </c>
      <c r="G157" s="54" t="s">
        <v>2932</v>
      </c>
      <c r="H157" s="55">
        <v>2018</v>
      </c>
      <c r="I157" s="55">
        <v>15</v>
      </c>
      <c r="J157" s="31" t="s">
        <v>2783</v>
      </c>
      <c r="K157" s="55">
        <v>20</v>
      </c>
      <c r="L157" s="55">
        <v>1</v>
      </c>
      <c r="M157" s="69"/>
      <c r="N157" s="69"/>
      <c r="O157" s="32"/>
      <c r="R157" s="109"/>
      <c r="S157" s="109"/>
      <c r="T157" s="109"/>
      <c r="V157" s="109"/>
      <c r="W157" s="109"/>
    </row>
    <row r="158" spans="1:23" s="108" customFormat="1">
      <c r="A158" s="39">
        <v>142</v>
      </c>
      <c r="B158" s="39">
        <v>40</v>
      </c>
      <c r="C158" s="54" t="s">
        <v>2418</v>
      </c>
      <c r="D158" s="54" t="s">
        <v>427</v>
      </c>
      <c r="E158" s="54" t="s">
        <v>2647</v>
      </c>
      <c r="F158" s="54" t="s">
        <v>2933</v>
      </c>
      <c r="G158" s="54" t="s">
        <v>2463</v>
      </c>
      <c r="H158" s="55">
        <v>2016</v>
      </c>
      <c r="I158" s="55">
        <v>167</v>
      </c>
      <c r="J158" s="31" t="s">
        <v>2783</v>
      </c>
      <c r="K158" s="55">
        <v>22</v>
      </c>
      <c r="L158" s="55">
        <v>1</v>
      </c>
      <c r="M158" s="69"/>
      <c r="N158" s="69"/>
      <c r="O158" s="32"/>
      <c r="R158" s="109"/>
      <c r="S158" s="109"/>
      <c r="T158" s="109"/>
      <c r="V158" s="109"/>
      <c r="W158" s="109"/>
    </row>
    <row r="159" spans="1:23" s="108" customFormat="1">
      <c r="A159" s="39">
        <v>143</v>
      </c>
      <c r="B159" s="39">
        <v>41</v>
      </c>
      <c r="C159" s="54" t="s">
        <v>2418</v>
      </c>
      <c r="D159" s="54" t="s">
        <v>2934</v>
      </c>
      <c r="E159" s="54" t="s">
        <v>2935</v>
      </c>
      <c r="F159" s="54" t="s">
        <v>2936</v>
      </c>
      <c r="G159" s="54" t="s">
        <v>2937</v>
      </c>
      <c r="H159" s="55">
        <v>2018</v>
      </c>
      <c r="I159" s="55">
        <v>20</v>
      </c>
      <c r="J159" s="31" t="s">
        <v>2783</v>
      </c>
      <c r="K159" s="55">
        <v>20</v>
      </c>
      <c r="L159" s="55">
        <v>1</v>
      </c>
      <c r="M159" s="69"/>
      <c r="N159" s="69"/>
      <c r="O159" s="32"/>
      <c r="R159" s="109"/>
      <c r="S159" s="109"/>
      <c r="T159" s="109"/>
      <c r="V159" s="109"/>
      <c r="W159" s="109"/>
    </row>
    <row r="160" spans="1:23" s="108" customFormat="1">
      <c r="A160" s="39">
        <v>144</v>
      </c>
      <c r="B160" s="39">
        <v>42</v>
      </c>
      <c r="C160" s="54" t="s">
        <v>2418</v>
      </c>
      <c r="D160" s="54" t="s">
        <v>2938</v>
      </c>
      <c r="E160" s="54" t="s">
        <v>2939</v>
      </c>
      <c r="F160" s="54" t="s">
        <v>2940</v>
      </c>
      <c r="G160" s="54" t="s">
        <v>2941</v>
      </c>
      <c r="H160" s="55">
        <v>2023</v>
      </c>
      <c r="I160" s="55">
        <v>40</v>
      </c>
      <c r="J160" s="31" t="s">
        <v>2783</v>
      </c>
      <c r="K160" s="55">
        <v>40</v>
      </c>
      <c r="L160" s="55">
        <v>1</v>
      </c>
      <c r="M160" s="69"/>
      <c r="N160" s="69"/>
      <c r="O160" s="32"/>
      <c r="R160" s="109"/>
      <c r="S160" s="109"/>
      <c r="T160" s="109"/>
      <c r="V160" s="109"/>
      <c r="W160" s="109"/>
    </row>
    <row r="161" spans="1:23" s="108" customFormat="1">
      <c r="A161" s="39">
        <v>145</v>
      </c>
      <c r="B161" s="39">
        <v>43</v>
      </c>
      <c r="C161" s="54" t="s">
        <v>2942</v>
      </c>
      <c r="D161" s="54" t="s">
        <v>2132</v>
      </c>
      <c r="E161" s="54" t="s">
        <v>203</v>
      </c>
      <c r="F161" s="54" t="s">
        <v>2943</v>
      </c>
      <c r="G161" s="54" t="s">
        <v>2944</v>
      </c>
      <c r="H161" s="55" t="s">
        <v>2722</v>
      </c>
      <c r="I161" s="55">
        <v>180</v>
      </c>
      <c r="J161" s="31" t="s">
        <v>2783</v>
      </c>
      <c r="K161" s="55">
        <v>26</v>
      </c>
      <c r="L161" s="55">
        <v>1</v>
      </c>
      <c r="M161" s="69"/>
      <c r="N161" s="69"/>
      <c r="O161" s="32"/>
      <c r="R161" s="109"/>
      <c r="S161" s="109"/>
      <c r="T161" s="109"/>
      <c r="V161" s="109"/>
      <c r="W161" s="109"/>
    </row>
    <row r="162" spans="1:23" s="108" customFormat="1">
      <c r="A162" s="39">
        <v>146</v>
      </c>
      <c r="B162" s="39">
        <v>44</v>
      </c>
      <c r="C162" s="54" t="s">
        <v>2942</v>
      </c>
      <c r="D162" s="54" t="s">
        <v>2945</v>
      </c>
      <c r="E162" s="54" t="s">
        <v>2946</v>
      </c>
      <c r="F162" s="54" t="s">
        <v>2947</v>
      </c>
      <c r="G162" s="54" t="s">
        <v>2948</v>
      </c>
      <c r="H162" s="55">
        <v>2016</v>
      </c>
      <c r="I162" s="55">
        <v>30</v>
      </c>
      <c r="J162" s="31" t="s">
        <v>2783</v>
      </c>
      <c r="K162" s="55">
        <v>21</v>
      </c>
      <c r="L162" s="55">
        <v>1</v>
      </c>
      <c r="M162" s="55"/>
      <c r="N162" s="69"/>
      <c r="O162" s="32"/>
      <c r="R162" s="109"/>
      <c r="S162" s="109"/>
      <c r="T162" s="109"/>
      <c r="V162" s="109"/>
      <c r="W162" s="109"/>
    </row>
    <row r="163" spans="1:23" s="108" customFormat="1">
      <c r="A163" s="39">
        <v>147</v>
      </c>
      <c r="B163" s="39">
        <v>45</v>
      </c>
      <c r="C163" s="54" t="s">
        <v>2942</v>
      </c>
      <c r="D163" s="54" t="s">
        <v>2949</v>
      </c>
      <c r="E163" s="54" t="s">
        <v>2389</v>
      </c>
      <c r="F163" s="54" t="s">
        <v>189</v>
      </c>
      <c r="G163" s="54" t="s">
        <v>2950</v>
      </c>
      <c r="H163" s="55">
        <v>2022</v>
      </c>
      <c r="I163" s="55">
        <v>18</v>
      </c>
      <c r="J163" s="31" t="s">
        <v>2783</v>
      </c>
      <c r="K163" s="55">
        <v>20</v>
      </c>
      <c r="L163" s="55">
        <v>1</v>
      </c>
      <c r="M163" s="55"/>
      <c r="N163" s="69"/>
      <c r="O163" s="32"/>
      <c r="R163" s="109"/>
      <c r="S163" s="109"/>
      <c r="T163" s="109"/>
      <c r="V163" s="109"/>
      <c r="W163" s="109"/>
    </row>
    <row r="164" spans="1:23" s="108" customFormat="1">
      <c r="A164" s="39">
        <v>148</v>
      </c>
      <c r="B164" s="39">
        <v>46</v>
      </c>
      <c r="C164" s="44" t="s">
        <v>2718</v>
      </c>
      <c r="D164" s="44" t="s">
        <v>2951</v>
      </c>
      <c r="E164" s="44" t="s">
        <v>2952</v>
      </c>
      <c r="F164" s="44" t="s">
        <v>2953</v>
      </c>
      <c r="G164" s="44" t="s">
        <v>2954</v>
      </c>
      <c r="H164" s="39">
        <v>2016</v>
      </c>
      <c r="I164" s="39">
        <v>53</v>
      </c>
      <c r="J164" s="31" t="s">
        <v>2783</v>
      </c>
      <c r="K164" s="39">
        <v>20</v>
      </c>
      <c r="L164" s="55">
        <v>1</v>
      </c>
      <c r="M164" s="45"/>
      <c r="N164" s="45"/>
      <c r="O164" s="32"/>
      <c r="R164" s="109"/>
      <c r="S164" s="109"/>
      <c r="T164" s="109"/>
      <c r="V164" s="109"/>
      <c r="W164" s="109"/>
    </row>
    <row r="165" spans="1:23" s="108" customFormat="1">
      <c r="A165" s="39">
        <v>149</v>
      </c>
      <c r="B165" s="39">
        <v>47</v>
      </c>
      <c r="C165" s="44" t="s">
        <v>2425</v>
      </c>
      <c r="D165" s="44" t="s">
        <v>192</v>
      </c>
      <c r="E165" s="44" t="s">
        <v>537</v>
      </c>
      <c r="F165" s="44" t="s">
        <v>2955</v>
      </c>
      <c r="G165" s="44" t="s">
        <v>2956</v>
      </c>
      <c r="H165" s="39">
        <v>2021</v>
      </c>
      <c r="I165" s="39">
        <v>20</v>
      </c>
      <c r="J165" s="31" t="s">
        <v>2783</v>
      </c>
      <c r="K165" s="39">
        <v>22</v>
      </c>
      <c r="L165" s="55">
        <v>1</v>
      </c>
      <c r="M165" s="45"/>
      <c r="N165" s="45"/>
      <c r="O165" s="32"/>
      <c r="R165" s="109"/>
      <c r="S165" s="109"/>
      <c r="T165" s="109"/>
      <c r="V165" s="109"/>
      <c r="W165" s="109"/>
    </row>
    <row r="166" spans="1:23" s="108" customFormat="1">
      <c r="A166" s="39">
        <v>150</v>
      </c>
      <c r="B166" s="39">
        <v>48</v>
      </c>
      <c r="C166" s="44" t="s">
        <v>2425</v>
      </c>
      <c r="D166" s="44" t="s">
        <v>2957</v>
      </c>
      <c r="E166" s="44" t="s">
        <v>2958</v>
      </c>
      <c r="F166" s="44" t="s">
        <v>2959</v>
      </c>
      <c r="G166" s="44" t="s">
        <v>2428</v>
      </c>
      <c r="H166" s="39">
        <v>2021</v>
      </c>
      <c r="I166" s="39">
        <v>100</v>
      </c>
      <c r="J166" s="31" t="s">
        <v>2783</v>
      </c>
      <c r="K166" s="39">
        <v>21</v>
      </c>
      <c r="L166" s="55">
        <v>1</v>
      </c>
      <c r="M166" s="45"/>
      <c r="N166" s="45"/>
      <c r="O166" s="32"/>
      <c r="R166" s="109"/>
      <c r="S166" s="109"/>
      <c r="T166" s="109"/>
      <c r="V166" s="109"/>
      <c r="W166" s="109"/>
    </row>
    <row r="167" spans="1:23" s="108" customFormat="1" ht="15">
      <c r="A167" s="178" t="s">
        <v>174</v>
      </c>
      <c r="B167" s="178"/>
      <c r="C167" s="178"/>
      <c r="D167" s="178"/>
      <c r="E167" s="178"/>
      <c r="F167" s="178"/>
      <c r="G167" s="178"/>
      <c r="H167" s="56"/>
      <c r="I167" s="56">
        <f>SUM(I119:I166)</f>
        <v>2318.0100000000002</v>
      </c>
      <c r="J167" s="56"/>
      <c r="K167" s="56">
        <f>SUM(K119:K166)</f>
        <v>995</v>
      </c>
      <c r="L167" s="56">
        <f>SUM(L119:L166)</f>
        <v>41</v>
      </c>
      <c r="M167" s="56">
        <f>SUM(M119:M165)</f>
        <v>4</v>
      </c>
      <c r="N167" s="56">
        <f>SUM(N119:N165)</f>
        <v>3</v>
      </c>
      <c r="O167" s="56">
        <f>SUM(O119:O165)</f>
        <v>0</v>
      </c>
      <c r="R167" s="109"/>
      <c r="S167" s="109"/>
      <c r="T167" s="109"/>
      <c r="V167" s="109"/>
      <c r="W167" s="109"/>
    </row>
    <row r="168" spans="1:23" s="108" customFormat="1" ht="15">
      <c r="A168" s="191" t="s">
        <v>1103</v>
      </c>
      <c r="B168" s="191"/>
      <c r="C168" s="191"/>
      <c r="D168" s="191"/>
      <c r="E168" s="191"/>
      <c r="F168" s="191"/>
      <c r="G168" s="191"/>
      <c r="H168" s="114"/>
      <c r="I168" s="115"/>
      <c r="J168" s="115"/>
      <c r="K168" s="115"/>
      <c r="L168" s="115"/>
      <c r="M168" s="114"/>
      <c r="N168" s="114"/>
      <c r="O168" s="114"/>
      <c r="R168" s="109"/>
      <c r="S168" s="109"/>
      <c r="T168" s="109"/>
      <c r="V168" s="109"/>
      <c r="W168" s="109"/>
    </row>
    <row r="169" spans="1:23" s="108" customFormat="1">
      <c r="A169" s="31">
        <v>151</v>
      </c>
      <c r="B169" s="39">
        <v>1</v>
      </c>
      <c r="C169" s="54" t="s">
        <v>2723</v>
      </c>
      <c r="D169" s="54" t="s">
        <v>1655</v>
      </c>
      <c r="E169" s="54" t="s">
        <v>331</v>
      </c>
      <c r="F169" s="54" t="s">
        <v>2960</v>
      </c>
      <c r="G169" s="54" t="s">
        <v>2961</v>
      </c>
      <c r="H169" s="55">
        <v>2013</v>
      </c>
      <c r="I169" s="55">
        <v>25</v>
      </c>
      <c r="J169" s="31" t="s">
        <v>2783</v>
      </c>
      <c r="K169" s="55">
        <v>25</v>
      </c>
      <c r="L169" s="55">
        <v>1</v>
      </c>
      <c r="M169" s="69"/>
      <c r="N169" s="69"/>
      <c r="O169" s="32"/>
      <c r="R169" s="109"/>
      <c r="S169" s="109"/>
      <c r="T169" s="109"/>
      <c r="V169" s="109"/>
      <c r="W169" s="109"/>
    </row>
    <row r="170" spans="1:23" s="108" customFormat="1">
      <c r="A170" s="31">
        <v>152</v>
      </c>
      <c r="B170" s="39">
        <v>2</v>
      </c>
      <c r="C170" s="54" t="s">
        <v>2723</v>
      </c>
      <c r="D170" s="54" t="s">
        <v>1859</v>
      </c>
      <c r="E170" s="54" t="s">
        <v>2749</v>
      </c>
      <c r="F170" s="54" t="s">
        <v>2962</v>
      </c>
      <c r="G170" s="54" t="s">
        <v>2749</v>
      </c>
      <c r="H170" s="55">
        <v>2013</v>
      </c>
      <c r="I170" s="55">
        <v>30</v>
      </c>
      <c r="J170" s="31" t="s">
        <v>2783</v>
      </c>
      <c r="K170" s="55">
        <v>27</v>
      </c>
      <c r="L170" s="55">
        <v>1</v>
      </c>
      <c r="M170" s="69"/>
      <c r="N170" s="69"/>
      <c r="O170" s="32"/>
      <c r="R170" s="109"/>
      <c r="S170" s="109"/>
      <c r="T170" s="109"/>
      <c r="V170" s="109"/>
      <c r="W170" s="109"/>
    </row>
    <row r="171" spans="1:23" s="108" customFormat="1">
      <c r="A171" s="31">
        <v>153</v>
      </c>
      <c r="B171" s="39">
        <v>3</v>
      </c>
      <c r="C171" s="54" t="s">
        <v>2723</v>
      </c>
      <c r="D171" s="54" t="s">
        <v>481</v>
      </c>
      <c r="E171" s="54" t="s">
        <v>2963</v>
      </c>
      <c r="F171" s="54" t="s">
        <v>2964</v>
      </c>
      <c r="G171" s="54" t="s">
        <v>2725</v>
      </c>
      <c r="H171" s="55">
        <v>2013</v>
      </c>
      <c r="I171" s="55">
        <v>30</v>
      </c>
      <c r="J171" s="31" t="s">
        <v>2783</v>
      </c>
      <c r="K171" s="55">
        <v>37</v>
      </c>
      <c r="L171" s="55">
        <v>1</v>
      </c>
      <c r="M171" s="69"/>
      <c r="N171" s="69"/>
      <c r="O171" s="32"/>
      <c r="R171" s="109"/>
      <c r="S171" s="109"/>
      <c r="T171" s="109"/>
      <c r="V171" s="109"/>
      <c r="W171" s="109"/>
    </row>
    <row r="172" spans="1:23" s="108" customFormat="1">
      <c r="A172" s="31">
        <v>154</v>
      </c>
      <c r="B172" s="39">
        <v>4</v>
      </c>
      <c r="C172" s="54" t="s">
        <v>2475</v>
      </c>
      <c r="D172" s="54" t="s">
        <v>2072</v>
      </c>
      <c r="E172" s="54" t="s">
        <v>2965</v>
      </c>
      <c r="F172" s="54" t="s">
        <v>1664</v>
      </c>
      <c r="G172" s="54" t="s">
        <v>2231</v>
      </c>
      <c r="H172" s="55">
        <v>2011</v>
      </c>
      <c r="I172" s="55">
        <v>315</v>
      </c>
      <c r="J172" s="31" t="s">
        <v>2783</v>
      </c>
      <c r="K172" s="55">
        <v>30</v>
      </c>
      <c r="L172" s="55">
        <v>1</v>
      </c>
      <c r="M172" s="69"/>
      <c r="N172" s="69"/>
      <c r="O172" s="32"/>
      <c r="R172" s="109"/>
      <c r="S172" s="109"/>
      <c r="T172" s="109"/>
      <c r="V172" s="109"/>
      <c r="W172" s="109"/>
    </row>
    <row r="173" spans="1:23" s="108" customFormat="1">
      <c r="A173" s="31">
        <v>155</v>
      </c>
      <c r="B173" s="39">
        <v>5</v>
      </c>
      <c r="C173" s="54" t="s">
        <v>2475</v>
      </c>
      <c r="D173" s="54" t="s">
        <v>936</v>
      </c>
      <c r="E173" s="54" t="s">
        <v>2481</v>
      </c>
      <c r="F173" s="54" t="s">
        <v>229</v>
      </c>
      <c r="G173" s="54" t="s">
        <v>2966</v>
      </c>
      <c r="H173" s="55">
        <v>2010</v>
      </c>
      <c r="I173" s="55">
        <v>265</v>
      </c>
      <c r="J173" s="31" t="s">
        <v>2783</v>
      </c>
      <c r="K173" s="55">
        <v>29</v>
      </c>
      <c r="L173" s="55">
        <v>1</v>
      </c>
      <c r="M173" s="69"/>
      <c r="N173" s="69"/>
      <c r="O173" s="32"/>
      <c r="R173" s="109"/>
      <c r="S173" s="109"/>
      <c r="T173" s="109"/>
      <c r="V173" s="109"/>
      <c r="W173" s="109"/>
    </row>
    <row r="174" spans="1:23" s="108" customFormat="1">
      <c r="A174" s="31">
        <v>156</v>
      </c>
      <c r="B174" s="39">
        <v>6</v>
      </c>
      <c r="C174" s="54" t="s">
        <v>2484</v>
      </c>
      <c r="D174" s="54" t="s">
        <v>481</v>
      </c>
      <c r="E174" s="54" t="s">
        <v>2967</v>
      </c>
      <c r="F174" s="54" t="s">
        <v>1775</v>
      </c>
      <c r="G174" s="54" t="s">
        <v>2968</v>
      </c>
      <c r="H174" s="55">
        <v>2013</v>
      </c>
      <c r="I174" s="55">
        <v>61</v>
      </c>
      <c r="J174" s="31" t="s">
        <v>2783</v>
      </c>
      <c r="K174" s="55">
        <v>24</v>
      </c>
      <c r="L174" s="55">
        <v>1</v>
      </c>
      <c r="M174" s="116"/>
      <c r="N174" s="32"/>
      <c r="O174" s="32"/>
      <c r="R174" s="109"/>
      <c r="S174" s="109"/>
      <c r="T174" s="109"/>
      <c r="V174" s="109"/>
      <c r="W174" s="109"/>
    </row>
    <row r="175" spans="1:23" s="108" customFormat="1">
      <c r="A175" s="31">
        <v>157</v>
      </c>
      <c r="B175" s="39">
        <v>7</v>
      </c>
      <c r="C175" s="54" t="s">
        <v>2484</v>
      </c>
      <c r="D175" s="54" t="s">
        <v>2969</v>
      </c>
      <c r="E175" s="54" t="s">
        <v>2970</v>
      </c>
      <c r="F175" s="54" t="s">
        <v>2538</v>
      </c>
      <c r="G175" s="54" t="s">
        <v>2971</v>
      </c>
      <c r="H175" s="55">
        <v>2013</v>
      </c>
      <c r="I175" s="55">
        <v>74</v>
      </c>
      <c r="J175" s="31" t="s">
        <v>2783</v>
      </c>
      <c r="K175" s="55">
        <v>22</v>
      </c>
      <c r="L175" s="55">
        <v>1</v>
      </c>
      <c r="M175" s="45"/>
      <c r="N175" s="32"/>
      <c r="O175" s="32"/>
      <c r="R175" s="109"/>
      <c r="S175" s="109"/>
      <c r="T175" s="109"/>
      <c r="V175" s="109"/>
      <c r="W175" s="109"/>
    </row>
    <row r="176" spans="1:23" s="108" customFormat="1">
      <c r="A176" s="31">
        <v>158</v>
      </c>
      <c r="B176" s="39">
        <v>8</v>
      </c>
      <c r="C176" s="54" t="s">
        <v>2484</v>
      </c>
      <c r="D176" s="54" t="s">
        <v>2972</v>
      </c>
      <c r="E176" s="54" t="s">
        <v>2442</v>
      </c>
      <c r="F176" s="54" t="s">
        <v>2973</v>
      </c>
      <c r="G176" s="54" t="s">
        <v>2974</v>
      </c>
      <c r="H176" s="55">
        <v>2013</v>
      </c>
      <c r="I176" s="55">
        <v>68</v>
      </c>
      <c r="J176" s="31" t="s">
        <v>2783</v>
      </c>
      <c r="K176" s="55">
        <v>24</v>
      </c>
      <c r="L176" s="55">
        <v>1</v>
      </c>
      <c r="M176" s="45"/>
      <c r="N176" s="32"/>
      <c r="O176" s="32"/>
      <c r="R176" s="109"/>
      <c r="S176" s="109"/>
      <c r="T176" s="109"/>
      <c r="V176" s="109"/>
      <c r="W176" s="109"/>
    </row>
    <row r="177" spans="1:23" s="108" customFormat="1">
      <c r="A177" s="31">
        <v>159</v>
      </c>
      <c r="B177" s="39">
        <v>9</v>
      </c>
      <c r="C177" s="54" t="s">
        <v>2771</v>
      </c>
      <c r="D177" s="54" t="s">
        <v>2975</v>
      </c>
      <c r="E177" s="54" t="s">
        <v>2976</v>
      </c>
      <c r="F177" s="54" t="s">
        <v>2977</v>
      </c>
      <c r="G177" s="54" t="s">
        <v>2978</v>
      </c>
      <c r="H177" s="55">
        <v>2021</v>
      </c>
      <c r="I177" s="55">
        <v>79</v>
      </c>
      <c r="J177" s="31" t="s">
        <v>2783</v>
      </c>
      <c r="K177" s="55">
        <v>21</v>
      </c>
      <c r="L177" s="55">
        <v>1</v>
      </c>
      <c r="M177" s="45"/>
      <c r="N177" s="32"/>
      <c r="O177" s="32"/>
      <c r="R177" s="109"/>
      <c r="S177" s="109"/>
      <c r="T177" s="109"/>
      <c r="V177" s="109"/>
      <c r="W177" s="109"/>
    </row>
    <row r="178" spans="1:23" s="108" customFormat="1">
      <c r="A178" s="31">
        <v>160</v>
      </c>
      <c r="B178" s="39">
        <v>10</v>
      </c>
      <c r="C178" s="54" t="s">
        <v>236</v>
      </c>
      <c r="D178" s="54" t="s">
        <v>2979</v>
      </c>
      <c r="E178" s="54" t="s">
        <v>295</v>
      </c>
      <c r="F178" s="54" t="s">
        <v>2980</v>
      </c>
      <c r="G178" s="54" t="s">
        <v>2981</v>
      </c>
      <c r="H178" s="55">
        <v>2013</v>
      </c>
      <c r="I178" s="55">
        <v>45</v>
      </c>
      <c r="J178" s="31" t="s">
        <v>2783</v>
      </c>
      <c r="K178" s="55">
        <v>24</v>
      </c>
      <c r="L178" s="55">
        <v>1</v>
      </c>
      <c r="M178" s="55"/>
      <c r="N178" s="69"/>
      <c r="O178" s="32"/>
      <c r="R178" s="109"/>
      <c r="S178" s="109"/>
      <c r="T178" s="109"/>
      <c r="V178" s="109"/>
      <c r="W178" s="109"/>
    </row>
    <row r="179" spans="1:23" s="108" customFormat="1">
      <c r="A179" s="31">
        <v>161</v>
      </c>
      <c r="B179" s="39">
        <v>11</v>
      </c>
      <c r="C179" s="54" t="s">
        <v>236</v>
      </c>
      <c r="D179" s="54" t="s">
        <v>2982</v>
      </c>
      <c r="E179" s="54" t="s">
        <v>2983</v>
      </c>
      <c r="F179" s="54" t="s">
        <v>2984</v>
      </c>
      <c r="G179" s="54" t="s">
        <v>340</v>
      </c>
      <c r="H179" s="55">
        <v>2013</v>
      </c>
      <c r="I179" s="55">
        <v>31</v>
      </c>
      <c r="J179" s="31" t="s">
        <v>2783</v>
      </c>
      <c r="K179" s="55">
        <v>32</v>
      </c>
      <c r="L179" s="55">
        <v>1</v>
      </c>
      <c r="M179" s="69"/>
      <c r="N179" s="69"/>
      <c r="O179" s="32"/>
      <c r="R179" s="109"/>
      <c r="S179" s="109"/>
      <c r="T179" s="109"/>
      <c r="V179" s="109"/>
      <c r="W179" s="109"/>
    </row>
    <row r="180" spans="1:23" s="108" customFormat="1">
      <c r="A180" s="31">
        <v>162</v>
      </c>
      <c r="B180" s="39">
        <v>12</v>
      </c>
      <c r="C180" s="54" t="s">
        <v>236</v>
      </c>
      <c r="D180" s="54" t="s">
        <v>2985</v>
      </c>
      <c r="E180" s="54" t="s">
        <v>2986</v>
      </c>
      <c r="F180" s="54" t="s">
        <v>2987</v>
      </c>
      <c r="G180" s="54" t="s">
        <v>334</v>
      </c>
      <c r="H180" s="55">
        <v>2021</v>
      </c>
      <c r="I180" s="55">
        <v>30</v>
      </c>
      <c r="J180" s="31" t="s">
        <v>2783</v>
      </c>
      <c r="K180" s="55">
        <v>54</v>
      </c>
      <c r="L180" s="55">
        <v>1</v>
      </c>
      <c r="M180" s="69"/>
      <c r="N180" s="69"/>
      <c r="O180" s="32"/>
      <c r="R180" s="109"/>
      <c r="S180" s="109"/>
      <c r="T180" s="109"/>
      <c r="V180" s="109"/>
      <c r="W180" s="109"/>
    </row>
    <row r="181" spans="1:23" s="108" customFormat="1">
      <c r="A181" s="31">
        <v>163</v>
      </c>
      <c r="B181" s="39">
        <v>13</v>
      </c>
      <c r="C181" s="54" t="s">
        <v>2745</v>
      </c>
      <c r="D181" s="54" t="s">
        <v>2125</v>
      </c>
      <c r="E181" s="54" t="s">
        <v>2988</v>
      </c>
      <c r="F181" s="54" t="s">
        <v>2989</v>
      </c>
      <c r="G181" s="54" t="s">
        <v>2990</v>
      </c>
      <c r="H181" s="55">
        <v>2013</v>
      </c>
      <c r="I181" s="55">
        <v>50</v>
      </c>
      <c r="J181" s="31" t="s">
        <v>2783</v>
      </c>
      <c r="K181" s="55">
        <v>31</v>
      </c>
      <c r="L181" s="55">
        <v>1</v>
      </c>
      <c r="M181" s="45"/>
      <c r="N181" s="32"/>
      <c r="O181" s="32"/>
      <c r="R181" s="109"/>
      <c r="S181" s="109"/>
      <c r="T181" s="109"/>
      <c r="V181" s="109"/>
      <c r="W181" s="109"/>
    </row>
    <row r="182" spans="1:23" s="108" customFormat="1">
      <c r="A182" s="31">
        <v>164</v>
      </c>
      <c r="B182" s="39">
        <v>14</v>
      </c>
      <c r="C182" s="54" t="s">
        <v>2745</v>
      </c>
      <c r="D182" s="54" t="s">
        <v>2991</v>
      </c>
      <c r="E182" s="54" t="s">
        <v>2992</v>
      </c>
      <c r="F182" s="54" t="s">
        <v>2993</v>
      </c>
      <c r="G182" s="54" t="s">
        <v>2538</v>
      </c>
      <c r="H182" s="55">
        <v>2021</v>
      </c>
      <c r="I182" s="55">
        <v>15</v>
      </c>
      <c r="J182" s="31" t="s">
        <v>2783</v>
      </c>
      <c r="K182" s="55">
        <v>24</v>
      </c>
      <c r="L182" s="55">
        <v>1</v>
      </c>
      <c r="M182" s="45"/>
      <c r="N182" s="32"/>
      <c r="O182" s="32"/>
      <c r="R182" s="109"/>
      <c r="S182" s="109"/>
      <c r="T182" s="109"/>
      <c r="V182" s="109"/>
      <c r="W182" s="109"/>
    </row>
    <row r="183" spans="1:23" s="108" customFormat="1">
      <c r="A183" s="31">
        <v>165</v>
      </c>
      <c r="B183" s="39">
        <v>15</v>
      </c>
      <c r="C183" s="54" t="s">
        <v>2546</v>
      </c>
      <c r="D183" s="54" t="s">
        <v>2778</v>
      </c>
      <c r="E183" s="54" t="s">
        <v>2994</v>
      </c>
      <c r="F183" s="54" t="s">
        <v>2995</v>
      </c>
      <c r="G183" s="54" t="s">
        <v>2996</v>
      </c>
      <c r="H183" s="55">
        <v>2013</v>
      </c>
      <c r="I183" s="55">
        <v>10</v>
      </c>
      <c r="J183" s="31" t="s">
        <v>2783</v>
      </c>
      <c r="K183" s="55">
        <v>26</v>
      </c>
      <c r="L183" s="55"/>
      <c r="M183" s="55">
        <v>1</v>
      </c>
      <c r="N183" s="32"/>
      <c r="O183" s="32"/>
      <c r="R183" s="109"/>
      <c r="S183" s="109"/>
      <c r="T183" s="109"/>
      <c r="V183" s="109"/>
      <c r="W183" s="109"/>
    </row>
    <row r="184" spans="1:23" s="108" customFormat="1">
      <c r="A184" s="31">
        <v>166</v>
      </c>
      <c r="B184" s="39">
        <v>16</v>
      </c>
      <c r="C184" s="54" t="s">
        <v>2546</v>
      </c>
      <c r="D184" s="54" t="s">
        <v>1942</v>
      </c>
      <c r="E184" s="54" t="s">
        <v>2997</v>
      </c>
      <c r="F184" s="54" t="s">
        <v>2641</v>
      </c>
      <c r="G184" s="54" t="s">
        <v>1104</v>
      </c>
      <c r="H184" s="55">
        <v>2015</v>
      </c>
      <c r="I184" s="55">
        <v>15</v>
      </c>
      <c r="J184" s="31" t="s">
        <v>2783</v>
      </c>
      <c r="K184" s="55">
        <v>48</v>
      </c>
      <c r="L184" s="55">
        <v>1</v>
      </c>
      <c r="M184" s="69"/>
      <c r="N184" s="32"/>
      <c r="O184" s="32"/>
      <c r="R184" s="109"/>
      <c r="S184" s="109"/>
      <c r="T184" s="109"/>
      <c r="V184" s="109"/>
      <c r="W184" s="109"/>
    </row>
    <row r="185" spans="1:23" s="108" customFormat="1">
      <c r="A185" s="31">
        <v>167</v>
      </c>
      <c r="B185" s="39">
        <v>17</v>
      </c>
      <c r="C185" s="54" t="s">
        <v>244</v>
      </c>
      <c r="D185" s="54" t="s">
        <v>2998</v>
      </c>
      <c r="E185" s="54" t="s">
        <v>1756</v>
      </c>
      <c r="F185" s="54" t="s">
        <v>2999</v>
      </c>
      <c r="G185" s="54" t="s">
        <v>3000</v>
      </c>
      <c r="H185" s="55">
        <v>2011</v>
      </c>
      <c r="I185" s="55">
        <v>385</v>
      </c>
      <c r="J185" s="31" t="s">
        <v>2783</v>
      </c>
      <c r="K185" s="55">
        <v>35</v>
      </c>
      <c r="L185" s="55">
        <v>1</v>
      </c>
      <c r="M185" s="69"/>
      <c r="N185" s="69"/>
      <c r="O185" s="32"/>
      <c r="R185" s="109"/>
      <c r="S185" s="109"/>
      <c r="T185" s="109"/>
      <c r="V185" s="109"/>
      <c r="W185" s="109"/>
    </row>
    <row r="186" spans="1:23" s="108" customFormat="1">
      <c r="A186" s="31">
        <v>168</v>
      </c>
      <c r="B186" s="39">
        <v>18</v>
      </c>
      <c r="C186" s="54" t="s">
        <v>242</v>
      </c>
      <c r="D186" s="54" t="s">
        <v>3001</v>
      </c>
      <c r="E186" s="54" t="s">
        <v>3002</v>
      </c>
      <c r="F186" s="54" t="s">
        <v>3003</v>
      </c>
      <c r="G186" s="54" t="s">
        <v>3004</v>
      </c>
      <c r="H186" s="55">
        <v>2011</v>
      </c>
      <c r="I186" s="55">
        <v>25</v>
      </c>
      <c r="J186" s="31" t="s">
        <v>2783</v>
      </c>
      <c r="K186" s="55">
        <v>20</v>
      </c>
      <c r="L186" s="45">
        <v>1</v>
      </c>
      <c r="M186" s="45"/>
      <c r="N186" s="32"/>
      <c r="O186" s="32"/>
      <c r="R186" s="109"/>
      <c r="S186" s="109"/>
      <c r="T186" s="109"/>
      <c r="V186" s="109"/>
      <c r="W186" s="109"/>
    </row>
    <row r="187" spans="1:23" s="108" customFormat="1">
      <c r="A187" s="31">
        <v>169</v>
      </c>
      <c r="B187" s="39">
        <v>19</v>
      </c>
      <c r="C187" s="54" t="s">
        <v>3005</v>
      </c>
      <c r="D187" s="54" t="s">
        <v>481</v>
      </c>
      <c r="E187" s="54" t="s">
        <v>3006</v>
      </c>
      <c r="F187" s="54" t="s">
        <v>3007</v>
      </c>
      <c r="G187" s="54" t="s">
        <v>3008</v>
      </c>
      <c r="H187" s="55">
        <v>2021</v>
      </c>
      <c r="I187" s="39">
        <v>204</v>
      </c>
      <c r="J187" s="31" t="s">
        <v>3009</v>
      </c>
      <c r="K187" s="55">
        <v>21</v>
      </c>
      <c r="L187" s="45">
        <v>1</v>
      </c>
      <c r="M187" s="32"/>
      <c r="N187" s="32"/>
      <c r="O187" s="32"/>
      <c r="R187" s="109"/>
      <c r="S187" s="109"/>
      <c r="T187" s="109"/>
      <c r="V187" s="109"/>
      <c r="W187" s="109"/>
    </row>
    <row r="188" spans="1:23" s="108" customFormat="1">
      <c r="A188" s="31">
        <v>170</v>
      </c>
      <c r="B188" s="39">
        <v>20</v>
      </c>
      <c r="C188" s="54" t="s">
        <v>3005</v>
      </c>
      <c r="D188" s="54" t="s">
        <v>3010</v>
      </c>
      <c r="E188" s="54" t="s">
        <v>3011</v>
      </c>
      <c r="F188" s="54" t="s">
        <v>3012</v>
      </c>
      <c r="G188" s="54" t="s">
        <v>3013</v>
      </c>
      <c r="H188" s="55">
        <v>2021</v>
      </c>
      <c r="I188" s="55">
        <v>104</v>
      </c>
      <c r="J188" s="31" t="s">
        <v>3009</v>
      </c>
      <c r="K188" s="55">
        <v>20</v>
      </c>
      <c r="L188" s="45">
        <v>1</v>
      </c>
      <c r="M188" s="32"/>
      <c r="N188" s="32"/>
      <c r="O188" s="32"/>
      <c r="R188" s="109"/>
      <c r="S188" s="109"/>
      <c r="T188" s="109"/>
      <c r="V188" s="109"/>
      <c r="W188" s="109"/>
    </row>
    <row r="189" spans="1:23" s="108" customFormat="1">
      <c r="A189" s="31">
        <v>171</v>
      </c>
      <c r="B189" s="39">
        <v>21</v>
      </c>
      <c r="C189" s="54" t="s">
        <v>2489</v>
      </c>
      <c r="D189" s="54" t="s">
        <v>3014</v>
      </c>
      <c r="E189" s="54" t="s">
        <v>3015</v>
      </c>
      <c r="F189" s="54" t="s">
        <v>963</v>
      </c>
      <c r="G189" s="54" t="s">
        <v>3016</v>
      </c>
      <c r="H189" s="55">
        <v>2017</v>
      </c>
      <c r="I189" s="55">
        <v>20</v>
      </c>
      <c r="J189" s="31" t="s">
        <v>2783</v>
      </c>
      <c r="K189" s="55">
        <v>22</v>
      </c>
      <c r="L189" s="45">
        <v>1</v>
      </c>
      <c r="M189" s="32"/>
      <c r="N189" s="32"/>
      <c r="O189" s="32"/>
      <c r="R189" s="109"/>
      <c r="S189" s="109"/>
      <c r="T189" s="109"/>
      <c r="V189" s="109"/>
      <c r="W189" s="109"/>
    </row>
    <row r="190" spans="1:23" s="108" customFormat="1">
      <c r="A190" s="31">
        <v>172</v>
      </c>
      <c r="B190" s="39">
        <v>22</v>
      </c>
      <c r="C190" s="122" t="s">
        <v>2430</v>
      </c>
      <c r="D190" s="122" t="s">
        <v>3017</v>
      </c>
      <c r="E190" s="122" t="s">
        <v>405</v>
      </c>
      <c r="F190" s="122" t="s">
        <v>3018</v>
      </c>
      <c r="G190" s="122" t="s">
        <v>329</v>
      </c>
      <c r="H190" s="36">
        <v>2020</v>
      </c>
      <c r="I190" s="31"/>
      <c r="J190" s="31" t="s">
        <v>2783</v>
      </c>
      <c r="K190" s="36">
        <v>30</v>
      </c>
      <c r="L190" s="31">
        <v>1</v>
      </c>
      <c r="M190" s="32"/>
      <c r="N190" s="32"/>
      <c r="O190" s="32"/>
      <c r="R190" s="109"/>
      <c r="S190" s="109"/>
      <c r="T190" s="109"/>
      <c r="V190" s="109"/>
      <c r="W190" s="109"/>
    </row>
    <row r="191" spans="1:23" s="108" customFormat="1" ht="15">
      <c r="A191" s="179" t="s">
        <v>174</v>
      </c>
      <c r="B191" s="179"/>
      <c r="C191" s="179"/>
      <c r="D191" s="179"/>
      <c r="E191" s="179"/>
      <c r="F191" s="179"/>
      <c r="G191" s="179"/>
      <c r="H191" s="56"/>
      <c r="I191" s="56">
        <f>SUM(I169:I190)</f>
        <v>1881</v>
      </c>
      <c r="J191" s="106"/>
      <c r="K191" s="57">
        <f>SUM(K169:K190)</f>
        <v>626</v>
      </c>
      <c r="L191" s="57">
        <f>SUM(L169:L190)</f>
        <v>21</v>
      </c>
      <c r="M191" s="57">
        <f>SUM(M169:M190)</f>
        <v>1</v>
      </c>
      <c r="N191" s="56"/>
      <c r="O191" s="56"/>
      <c r="R191" s="109"/>
      <c r="S191" s="109"/>
      <c r="T191" s="109"/>
      <c r="V191" s="109"/>
      <c r="W191" s="109"/>
    </row>
    <row r="192" spans="1:23" s="108" customFormat="1" ht="15">
      <c r="A192" s="182" t="s">
        <v>3136</v>
      </c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R192" s="109"/>
      <c r="S192" s="109"/>
      <c r="T192" s="109"/>
      <c r="V192" s="109"/>
      <c r="W192" s="109"/>
    </row>
    <row r="193" spans="1:23" s="108" customFormat="1">
      <c r="A193" s="31">
        <v>173</v>
      </c>
      <c r="B193" s="31">
        <v>1</v>
      </c>
      <c r="C193" s="46" t="s">
        <v>983</v>
      </c>
      <c r="D193" s="46" t="s">
        <v>3364</v>
      </c>
      <c r="E193" s="46" t="s">
        <v>2349</v>
      </c>
      <c r="F193" s="46" t="s">
        <v>3365</v>
      </c>
      <c r="G193" s="46" t="s">
        <v>3366</v>
      </c>
      <c r="H193" s="58">
        <v>2012</v>
      </c>
      <c r="I193" s="58">
        <v>300</v>
      </c>
      <c r="J193" s="31" t="s">
        <v>3367</v>
      </c>
      <c r="K193" s="58">
        <v>25</v>
      </c>
      <c r="L193" s="58">
        <v>1</v>
      </c>
      <c r="M193" s="58"/>
      <c r="N193" s="58"/>
      <c r="O193" s="58"/>
      <c r="R193" s="109"/>
      <c r="S193" s="109"/>
      <c r="T193" s="109"/>
      <c r="V193" s="109"/>
      <c r="W193" s="109"/>
    </row>
    <row r="194" spans="1:23" s="108" customFormat="1">
      <c r="A194" s="31">
        <v>174</v>
      </c>
      <c r="B194" s="31">
        <v>2</v>
      </c>
      <c r="C194" s="46" t="s">
        <v>983</v>
      </c>
      <c r="D194" s="46" t="s">
        <v>3368</v>
      </c>
      <c r="E194" s="46" t="s">
        <v>3369</v>
      </c>
      <c r="F194" s="46" t="s">
        <v>3370</v>
      </c>
      <c r="G194" s="46" t="s">
        <v>3371</v>
      </c>
      <c r="H194" s="58">
        <v>2019</v>
      </c>
      <c r="I194" s="58">
        <v>20</v>
      </c>
      <c r="J194" s="31" t="s">
        <v>1127</v>
      </c>
      <c r="K194" s="58">
        <v>13</v>
      </c>
      <c r="L194" s="58">
        <v>1</v>
      </c>
      <c r="M194" s="58"/>
      <c r="N194" s="58"/>
      <c r="O194" s="58"/>
      <c r="R194" s="109"/>
      <c r="S194" s="109"/>
      <c r="T194" s="109"/>
      <c r="V194" s="109"/>
      <c r="W194" s="109"/>
    </row>
    <row r="195" spans="1:23" s="108" customFormat="1">
      <c r="A195" s="31">
        <v>175</v>
      </c>
      <c r="B195" s="31">
        <v>3</v>
      </c>
      <c r="C195" s="46" t="s">
        <v>983</v>
      </c>
      <c r="D195" s="46" t="s">
        <v>3372</v>
      </c>
      <c r="E195" s="46" t="s">
        <v>3373</v>
      </c>
      <c r="F195" s="46" t="s">
        <v>3374</v>
      </c>
      <c r="G195" s="46" t="s">
        <v>3375</v>
      </c>
      <c r="H195" s="58">
        <v>2020</v>
      </c>
      <c r="I195" s="58">
        <v>20</v>
      </c>
      <c r="J195" s="31" t="s">
        <v>1127</v>
      </c>
      <c r="K195" s="58">
        <v>15</v>
      </c>
      <c r="L195" s="58">
        <v>1</v>
      </c>
      <c r="M195" s="58"/>
      <c r="N195" s="58"/>
      <c r="O195" s="58"/>
      <c r="R195" s="109"/>
      <c r="S195" s="109"/>
      <c r="T195" s="109"/>
      <c r="V195" s="109"/>
      <c r="W195" s="109"/>
    </row>
    <row r="196" spans="1:23" s="108" customFormat="1">
      <c r="A196" s="31">
        <v>176</v>
      </c>
      <c r="B196" s="31">
        <v>4</v>
      </c>
      <c r="C196" s="46" t="s">
        <v>578</v>
      </c>
      <c r="D196" s="46" t="s">
        <v>478</v>
      </c>
      <c r="E196" s="46" t="s">
        <v>476</v>
      </c>
      <c r="F196" s="46" t="s">
        <v>3376</v>
      </c>
      <c r="G196" s="46" t="s">
        <v>3377</v>
      </c>
      <c r="H196" s="58">
        <v>2019</v>
      </c>
      <c r="I196" s="31">
        <v>10</v>
      </c>
      <c r="J196" s="31" t="s">
        <v>998</v>
      </c>
      <c r="K196" s="31">
        <v>14</v>
      </c>
      <c r="L196" s="31">
        <v>1</v>
      </c>
      <c r="M196" s="31"/>
      <c r="N196" s="31"/>
      <c r="O196" s="31"/>
      <c r="R196" s="109"/>
      <c r="S196" s="109"/>
      <c r="T196" s="109"/>
      <c r="V196" s="109"/>
      <c r="W196" s="109"/>
    </row>
    <row r="197" spans="1:23" s="108" customFormat="1">
      <c r="A197" s="31">
        <v>177</v>
      </c>
      <c r="B197" s="31">
        <v>5</v>
      </c>
      <c r="C197" s="46" t="s">
        <v>578</v>
      </c>
      <c r="D197" s="46" t="s">
        <v>481</v>
      </c>
      <c r="E197" s="46" t="s">
        <v>3378</v>
      </c>
      <c r="F197" s="46" t="s">
        <v>3379</v>
      </c>
      <c r="G197" s="46" t="s">
        <v>3380</v>
      </c>
      <c r="H197" s="58">
        <v>2019</v>
      </c>
      <c r="I197" s="39">
        <v>80</v>
      </c>
      <c r="J197" s="31" t="s">
        <v>998</v>
      </c>
      <c r="K197" s="31">
        <v>16</v>
      </c>
      <c r="L197" s="31">
        <v>1</v>
      </c>
      <c r="M197" s="31"/>
      <c r="N197" s="31"/>
      <c r="O197" s="31"/>
      <c r="R197" s="109"/>
      <c r="S197" s="109"/>
      <c r="T197" s="109"/>
      <c r="V197" s="109"/>
      <c r="W197" s="109"/>
    </row>
    <row r="198" spans="1:23" s="108" customFormat="1">
      <c r="A198" s="31">
        <v>178</v>
      </c>
      <c r="B198" s="31">
        <v>6</v>
      </c>
      <c r="C198" s="50" t="s">
        <v>578</v>
      </c>
      <c r="D198" s="46" t="s">
        <v>3381</v>
      </c>
      <c r="E198" s="46" t="s">
        <v>1740</v>
      </c>
      <c r="F198" s="46" t="s">
        <v>408</v>
      </c>
      <c r="G198" s="46" t="s">
        <v>3382</v>
      </c>
      <c r="H198" s="58">
        <v>2023</v>
      </c>
      <c r="I198" s="39">
        <v>15</v>
      </c>
      <c r="J198" s="31" t="s">
        <v>1127</v>
      </c>
      <c r="K198" s="31">
        <v>14</v>
      </c>
      <c r="L198" s="31">
        <v>1</v>
      </c>
      <c r="M198" s="31"/>
      <c r="N198" s="31"/>
      <c r="O198" s="31"/>
      <c r="R198" s="109"/>
      <c r="S198" s="109"/>
      <c r="T198" s="109"/>
      <c r="V198" s="109"/>
      <c r="W198" s="109"/>
    </row>
    <row r="199" spans="1:23" s="108" customFormat="1">
      <c r="A199" s="31">
        <v>179</v>
      </c>
      <c r="B199" s="31">
        <v>7</v>
      </c>
      <c r="C199" s="46" t="s">
        <v>576</v>
      </c>
      <c r="D199" s="46" t="s">
        <v>3383</v>
      </c>
      <c r="E199" s="46" t="s">
        <v>3384</v>
      </c>
      <c r="F199" s="46" t="s">
        <v>3385</v>
      </c>
      <c r="G199" s="46" t="s">
        <v>3386</v>
      </c>
      <c r="H199" s="58">
        <v>2012</v>
      </c>
      <c r="I199" s="39">
        <v>96</v>
      </c>
      <c r="J199" s="31" t="s">
        <v>998</v>
      </c>
      <c r="K199" s="31">
        <v>25</v>
      </c>
      <c r="L199" s="31">
        <v>1</v>
      </c>
      <c r="M199" s="31"/>
      <c r="N199" s="31"/>
      <c r="O199" s="31"/>
      <c r="R199" s="109"/>
      <c r="S199" s="109"/>
      <c r="T199" s="109"/>
      <c r="V199" s="109"/>
      <c r="W199" s="109"/>
    </row>
    <row r="200" spans="1:23" s="108" customFormat="1">
      <c r="A200" s="31">
        <v>180</v>
      </c>
      <c r="B200" s="31">
        <v>8</v>
      </c>
      <c r="C200" s="46" t="s">
        <v>576</v>
      </c>
      <c r="D200" s="46" t="s">
        <v>3387</v>
      </c>
      <c r="E200" s="46" t="s">
        <v>3388</v>
      </c>
      <c r="F200" s="46" t="s">
        <v>3389</v>
      </c>
      <c r="G200" s="46" t="s">
        <v>3390</v>
      </c>
      <c r="H200" s="58">
        <v>2010</v>
      </c>
      <c r="I200" s="31">
        <v>81</v>
      </c>
      <c r="J200" s="31" t="s">
        <v>998</v>
      </c>
      <c r="K200" s="31">
        <v>30</v>
      </c>
      <c r="L200" s="31">
        <v>1</v>
      </c>
      <c r="M200" s="31"/>
      <c r="N200" s="31"/>
      <c r="O200" s="31"/>
      <c r="R200" s="109"/>
      <c r="S200" s="109"/>
      <c r="T200" s="109"/>
      <c r="V200" s="109"/>
      <c r="W200" s="109"/>
    </row>
    <row r="201" spans="1:23" s="108" customFormat="1">
      <c r="A201" s="31">
        <v>181</v>
      </c>
      <c r="B201" s="31">
        <v>9</v>
      </c>
      <c r="C201" s="46" t="s">
        <v>575</v>
      </c>
      <c r="D201" s="46" t="s">
        <v>3391</v>
      </c>
      <c r="E201" s="46" t="s">
        <v>3392</v>
      </c>
      <c r="F201" s="46" t="s">
        <v>3393</v>
      </c>
      <c r="G201" s="46" t="s">
        <v>3394</v>
      </c>
      <c r="H201" s="58">
        <v>2021</v>
      </c>
      <c r="I201" s="31">
        <v>211</v>
      </c>
      <c r="J201" s="31" t="s">
        <v>1005</v>
      </c>
      <c r="K201" s="31">
        <v>22</v>
      </c>
      <c r="L201" s="31">
        <v>1</v>
      </c>
      <c r="M201" s="31"/>
      <c r="N201" s="31"/>
      <c r="O201" s="31"/>
      <c r="R201" s="109"/>
      <c r="S201" s="109"/>
      <c r="T201" s="109"/>
      <c r="V201" s="109"/>
      <c r="W201" s="109"/>
    </row>
    <row r="202" spans="1:23" s="108" customFormat="1">
      <c r="A202" s="31">
        <v>182</v>
      </c>
      <c r="B202" s="31">
        <v>10</v>
      </c>
      <c r="C202" s="46" t="s">
        <v>928</v>
      </c>
      <c r="D202" s="46" t="s">
        <v>407</v>
      </c>
      <c r="E202" s="46" t="s">
        <v>3395</v>
      </c>
      <c r="F202" s="46" t="s">
        <v>3396</v>
      </c>
      <c r="G202" s="46" t="s">
        <v>1752</v>
      </c>
      <c r="H202" s="58">
        <v>2015</v>
      </c>
      <c r="I202" s="58">
        <v>54</v>
      </c>
      <c r="J202" s="31" t="s">
        <v>998</v>
      </c>
      <c r="K202" s="31">
        <v>18</v>
      </c>
      <c r="L202" s="31">
        <v>1</v>
      </c>
      <c r="M202" s="31"/>
      <c r="N202" s="31"/>
      <c r="O202" s="31"/>
      <c r="R202" s="109"/>
      <c r="S202" s="109"/>
      <c r="T202" s="109"/>
      <c r="V202" s="109"/>
      <c r="W202" s="109"/>
    </row>
    <row r="203" spans="1:23" s="108" customFormat="1">
      <c r="A203" s="31">
        <v>183</v>
      </c>
      <c r="B203" s="31">
        <v>11</v>
      </c>
      <c r="C203" s="46" t="s">
        <v>928</v>
      </c>
      <c r="D203" s="44" t="s">
        <v>3397</v>
      </c>
      <c r="E203" s="44" t="s">
        <v>3398</v>
      </c>
      <c r="F203" s="44" t="s">
        <v>3399</v>
      </c>
      <c r="G203" s="44" t="s">
        <v>1692</v>
      </c>
      <c r="H203" s="43">
        <v>2021</v>
      </c>
      <c r="I203" s="58">
        <v>157</v>
      </c>
      <c r="J203" s="31" t="s">
        <v>3400</v>
      </c>
      <c r="K203" s="31">
        <v>17</v>
      </c>
      <c r="L203" s="31">
        <v>1</v>
      </c>
      <c r="M203" s="31"/>
      <c r="N203" s="31"/>
      <c r="O203" s="31"/>
      <c r="R203" s="109"/>
      <c r="S203" s="109"/>
      <c r="T203" s="109"/>
      <c r="V203" s="109"/>
      <c r="W203" s="109"/>
    </row>
    <row r="204" spans="1:23" s="108" customFormat="1">
      <c r="A204" s="31">
        <v>184</v>
      </c>
      <c r="B204" s="31">
        <v>12</v>
      </c>
      <c r="C204" s="46" t="s">
        <v>984</v>
      </c>
      <c r="D204" s="46" t="s">
        <v>3401</v>
      </c>
      <c r="E204" s="46" t="s">
        <v>3402</v>
      </c>
      <c r="F204" s="46" t="s">
        <v>3403</v>
      </c>
      <c r="G204" s="46" t="s">
        <v>3404</v>
      </c>
      <c r="H204" s="31">
        <v>2021</v>
      </c>
      <c r="I204" s="31">
        <v>89</v>
      </c>
      <c r="J204" s="31" t="s">
        <v>998</v>
      </c>
      <c r="K204" s="31">
        <v>22</v>
      </c>
      <c r="L204" s="31"/>
      <c r="M204" s="31">
        <v>1</v>
      </c>
      <c r="N204" s="31"/>
      <c r="O204" s="31"/>
      <c r="R204" s="109"/>
      <c r="S204" s="109"/>
      <c r="T204" s="109"/>
      <c r="V204" s="109"/>
      <c r="W204" s="109"/>
    </row>
    <row r="205" spans="1:23" s="108" customFormat="1">
      <c r="A205" s="31">
        <v>185</v>
      </c>
      <c r="B205" s="31">
        <v>13</v>
      </c>
      <c r="C205" s="46" t="s">
        <v>3312</v>
      </c>
      <c r="D205" s="44" t="s">
        <v>3405</v>
      </c>
      <c r="E205" s="44" t="s">
        <v>616</v>
      </c>
      <c r="F205" s="44" t="s">
        <v>3406</v>
      </c>
      <c r="G205" s="44" t="s">
        <v>3407</v>
      </c>
      <c r="H205" s="43">
        <v>2011</v>
      </c>
      <c r="I205" s="31">
        <v>87</v>
      </c>
      <c r="J205" s="31" t="s">
        <v>998</v>
      </c>
      <c r="K205" s="31">
        <v>16</v>
      </c>
      <c r="L205" s="31">
        <v>1</v>
      </c>
      <c r="M205" s="31"/>
      <c r="N205" s="31"/>
      <c r="O205" s="31"/>
      <c r="R205" s="109"/>
      <c r="S205" s="109"/>
      <c r="T205" s="109"/>
      <c r="V205" s="109"/>
      <c r="W205" s="109"/>
    </row>
    <row r="206" spans="1:23" s="108" customFormat="1">
      <c r="A206" s="31">
        <v>186</v>
      </c>
      <c r="B206" s="31">
        <v>14</v>
      </c>
      <c r="C206" s="46" t="s">
        <v>3312</v>
      </c>
      <c r="D206" s="44" t="s">
        <v>3387</v>
      </c>
      <c r="E206" s="44" t="s">
        <v>2529</v>
      </c>
      <c r="F206" s="44" t="s">
        <v>2428</v>
      </c>
      <c r="G206" s="44" t="s">
        <v>2427</v>
      </c>
      <c r="H206" s="43">
        <v>2011</v>
      </c>
      <c r="I206" s="31">
        <v>48</v>
      </c>
      <c r="J206" s="31" t="s">
        <v>1005</v>
      </c>
      <c r="K206" s="31">
        <v>11</v>
      </c>
      <c r="L206" s="31">
        <v>1</v>
      </c>
      <c r="M206" s="31"/>
      <c r="N206" s="31"/>
      <c r="O206" s="31"/>
      <c r="R206" s="109"/>
      <c r="S206" s="109"/>
      <c r="T206" s="109"/>
      <c r="V206" s="109"/>
      <c r="W206" s="109"/>
    </row>
    <row r="207" spans="1:23" s="108" customFormat="1">
      <c r="A207" s="31">
        <v>187</v>
      </c>
      <c r="B207" s="31">
        <v>15</v>
      </c>
      <c r="C207" s="46" t="s">
        <v>579</v>
      </c>
      <c r="D207" s="96" t="s">
        <v>3408</v>
      </c>
      <c r="E207" s="96" t="s">
        <v>3409</v>
      </c>
      <c r="F207" s="46" t="s">
        <v>3410</v>
      </c>
      <c r="G207" s="46" t="s">
        <v>3411</v>
      </c>
      <c r="H207" s="31">
        <v>2013</v>
      </c>
      <c r="I207" s="31">
        <v>21</v>
      </c>
      <c r="J207" s="31" t="s">
        <v>998</v>
      </c>
      <c r="K207" s="31">
        <v>15</v>
      </c>
      <c r="L207" s="31">
        <v>1</v>
      </c>
      <c r="M207" s="31"/>
      <c r="N207" s="31"/>
      <c r="O207" s="31"/>
      <c r="R207" s="109"/>
      <c r="S207" s="109"/>
      <c r="T207" s="109"/>
      <c r="V207" s="109"/>
      <c r="W207" s="109"/>
    </row>
    <row r="208" spans="1:23" s="108" customFormat="1">
      <c r="A208" s="31">
        <v>188</v>
      </c>
      <c r="B208" s="31">
        <v>16</v>
      </c>
      <c r="C208" s="46" t="s">
        <v>579</v>
      </c>
      <c r="D208" s="96" t="s">
        <v>3412</v>
      </c>
      <c r="E208" s="96" t="s">
        <v>3413</v>
      </c>
      <c r="F208" s="46" t="s">
        <v>3414</v>
      </c>
      <c r="G208" s="46" t="s">
        <v>3415</v>
      </c>
      <c r="H208" s="31">
        <v>2013</v>
      </c>
      <c r="I208" s="31">
        <v>75</v>
      </c>
      <c r="J208" s="31" t="s">
        <v>998</v>
      </c>
      <c r="K208" s="31">
        <v>19</v>
      </c>
      <c r="L208" s="31"/>
      <c r="M208" s="31">
        <v>1</v>
      </c>
      <c r="N208" s="31"/>
      <c r="O208" s="31"/>
      <c r="R208" s="109"/>
      <c r="S208" s="109"/>
      <c r="T208" s="109"/>
      <c r="V208" s="109"/>
      <c r="W208" s="109"/>
    </row>
    <row r="209" spans="1:23" s="108" customFormat="1">
      <c r="A209" s="31">
        <v>189</v>
      </c>
      <c r="B209" s="31">
        <v>17</v>
      </c>
      <c r="C209" s="50" t="s">
        <v>579</v>
      </c>
      <c r="D209" s="96" t="s">
        <v>3416</v>
      </c>
      <c r="E209" s="96" t="s">
        <v>1057</v>
      </c>
      <c r="F209" s="46" t="s">
        <v>789</v>
      </c>
      <c r="G209" s="46" t="s">
        <v>3417</v>
      </c>
      <c r="H209" s="31">
        <v>2017</v>
      </c>
      <c r="I209" s="31">
        <v>13</v>
      </c>
      <c r="J209" s="31" t="s">
        <v>1005</v>
      </c>
      <c r="K209" s="31">
        <v>8</v>
      </c>
      <c r="L209" s="31">
        <v>1</v>
      </c>
      <c r="M209" s="31"/>
      <c r="N209" s="31"/>
      <c r="O209" s="31"/>
      <c r="R209" s="109"/>
      <c r="S209" s="109"/>
      <c r="T209" s="109"/>
      <c r="V209" s="109"/>
      <c r="W209" s="109"/>
    </row>
    <row r="210" spans="1:23" s="108" customFormat="1" ht="15">
      <c r="A210" s="179" t="s">
        <v>174</v>
      </c>
      <c r="B210" s="179"/>
      <c r="C210" s="179"/>
      <c r="D210" s="179"/>
      <c r="E210" s="179"/>
      <c r="F210" s="179"/>
      <c r="G210" s="179"/>
      <c r="H210" s="57"/>
      <c r="I210" s="57">
        <f>SUM(I193:I209)</f>
        <v>1377</v>
      </c>
      <c r="J210" s="57">
        <f t="shared" ref="J210:O210" si="3">SUM(J193:J209)</f>
        <v>0</v>
      </c>
      <c r="K210" s="57">
        <f t="shared" si="3"/>
        <v>300</v>
      </c>
      <c r="L210" s="57">
        <f t="shared" si="3"/>
        <v>15</v>
      </c>
      <c r="M210" s="57">
        <f t="shared" si="3"/>
        <v>2</v>
      </c>
      <c r="N210" s="57">
        <f t="shared" si="3"/>
        <v>0</v>
      </c>
      <c r="O210" s="57">
        <f t="shared" si="3"/>
        <v>0</v>
      </c>
      <c r="R210" s="109"/>
      <c r="S210" s="109"/>
      <c r="T210" s="109"/>
      <c r="V210" s="109"/>
      <c r="W210" s="109"/>
    </row>
    <row r="211" spans="1:23" s="108" customFormat="1" ht="15">
      <c r="A211" s="182" t="s">
        <v>3462</v>
      </c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R211" s="109"/>
      <c r="S211" s="109"/>
      <c r="T211" s="109"/>
      <c r="V211" s="109"/>
      <c r="W211" s="109"/>
    </row>
    <row r="212" spans="1:23" s="108" customFormat="1">
      <c r="A212" s="31">
        <v>190</v>
      </c>
      <c r="B212" s="31">
        <v>1</v>
      </c>
      <c r="C212" s="46" t="s">
        <v>581</v>
      </c>
      <c r="D212" s="44" t="s">
        <v>3418</v>
      </c>
      <c r="E212" s="44" t="s">
        <v>3419</v>
      </c>
      <c r="F212" s="44" t="s">
        <v>239</v>
      </c>
      <c r="G212" s="44" t="s">
        <v>3420</v>
      </c>
      <c r="H212" s="58">
        <v>2010</v>
      </c>
      <c r="I212" s="39">
        <v>5</v>
      </c>
      <c r="J212" s="39" t="s">
        <v>3421</v>
      </c>
      <c r="K212" s="39">
        <v>22</v>
      </c>
      <c r="L212" s="39"/>
      <c r="M212" s="39">
        <v>1</v>
      </c>
      <c r="N212" s="32"/>
      <c r="O212" s="32"/>
      <c r="R212" s="109"/>
      <c r="S212" s="109"/>
      <c r="T212" s="109"/>
      <c r="V212" s="109"/>
      <c r="W212" s="109"/>
    </row>
    <row r="213" spans="1:23" s="108" customFormat="1">
      <c r="A213" s="31">
        <v>191</v>
      </c>
      <c r="B213" s="31">
        <v>2</v>
      </c>
      <c r="C213" s="46" t="s">
        <v>581</v>
      </c>
      <c r="D213" s="44" t="s">
        <v>3422</v>
      </c>
      <c r="E213" s="44" t="s">
        <v>3423</v>
      </c>
      <c r="F213" s="44" t="s">
        <v>397</v>
      </c>
      <c r="G213" s="44" t="s">
        <v>3424</v>
      </c>
      <c r="H213" s="58">
        <v>2020</v>
      </c>
      <c r="I213" s="39">
        <v>255</v>
      </c>
      <c r="J213" s="39" t="s">
        <v>1112</v>
      </c>
      <c r="K213" s="39">
        <v>11</v>
      </c>
      <c r="L213" s="39">
        <v>1</v>
      </c>
      <c r="M213" s="32"/>
      <c r="N213" s="32"/>
      <c r="O213" s="32"/>
      <c r="R213" s="109"/>
      <c r="S213" s="109"/>
      <c r="T213" s="109"/>
      <c r="V213" s="109"/>
      <c r="W213" s="109"/>
    </row>
    <row r="214" spans="1:23" s="108" customFormat="1">
      <c r="A214" s="31">
        <v>192</v>
      </c>
      <c r="B214" s="31">
        <v>3</v>
      </c>
      <c r="C214" s="46" t="s">
        <v>3298</v>
      </c>
      <c r="D214" s="44" t="s">
        <v>3425</v>
      </c>
      <c r="E214" s="42" t="s">
        <v>3280</v>
      </c>
      <c r="F214" s="42" t="s">
        <v>3281</v>
      </c>
      <c r="G214" s="42" t="s">
        <v>3426</v>
      </c>
      <c r="H214" s="58">
        <v>1983</v>
      </c>
      <c r="I214" s="39">
        <v>278</v>
      </c>
      <c r="J214" s="39" t="s">
        <v>3427</v>
      </c>
      <c r="K214" s="39">
        <v>9</v>
      </c>
      <c r="L214" s="39">
        <v>1</v>
      </c>
      <c r="M214" s="32"/>
      <c r="N214" s="32"/>
      <c r="O214" s="32"/>
      <c r="R214" s="109"/>
      <c r="S214" s="109"/>
      <c r="T214" s="109"/>
      <c r="V214" s="109"/>
      <c r="W214" s="109"/>
    </row>
    <row r="215" spans="1:23" s="108" customFormat="1">
      <c r="A215" s="31">
        <v>193</v>
      </c>
      <c r="B215" s="31">
        <v>4</v>
      </c>
      <c r="C215" s="46" t="s">
        <v>3298</v>
      </c>
      <c r="D215" s="44" t="s">
        <v>235</v>
      </c>
      <c r="E215" s="42" t="s">
        <v>3283</v>
      </c>
      <c r="F215" s="42" t="s">
        <v>3284</v>
      </c>
      <c r="G215" s="42" t="s">
        <v>3428</v>
      </c>
      <c r="H215" s="58">
        <v>2013</v>
      </c>
      <c r="I215" s="39">
        <v>229</v>
      </c>
      <c r="J215" s="39" t="s">
        <v>3429</v>
      </c>
      <c r="K215" s="39">
        <v>9</v>
      </c>
      <c r="L215" s="39">
        <v>1</v>
      </c>
      <c r="M215" s="32"/>
      <c r="N215" s="32"/>
      <c r="O215" s="32"/>
      <c r="R215" s="109"/>
      <c r="S215" s="109"/>
      <c r="T215" s="109"/>
      <c r="V215" s="109"/>
      <c r="W215" s="109"/>
    </row>
    <row r="216" spans="1:23" s="108" customFormat="1">
      <c r="A216" s="31">
        <v>194</v>
      </c>
      <c r="B216" s="31">
        <v>5</v>
      </c>
      <c r="C216" s="46" t="s">
        <v>3298</v>
      </c>
      <c r="D216" s="44" t="s">
        <v>3430</v>
      </c>
      <c r="E216" s="42" t="s">
        <v>3287</v>
      </c>
      <c r="F216" s="42" t="s">
        <v>3288</v>
      </c>
      <c r="G216" s="42" t="s">
        <v>3431</v>
      </c>
      <c r="H216" s="58">
        <v>1981</v>
      </c>
      <c r="I216" s="39">
        <v>14</v>
      </c>
      <c r="J216" s="39" t="s">
        <v>3421</v>
      </c>
      <c r="K216" s="39">
        <v>10</v>
      </c>
      <c r="L216" s="39">
        <v>1</v>
      </c>
      <c r="M216" s="32"/>
      <c r="N216" s="32"/>
      <c r="O216" s="32"/>
      <c r="R216" s="109"/>
      <c r="S216" s="109"/>
      <c r="T216" s="109"/>
      <c r="V216" s="109"/>
      <c r="W216" s="109"/>
    </row>
    <row r="217" spans="1:23" s="108" customFormat="1">
      <c r="A217" s="31">
        <v>195</v>
      </c>
      <c r="B217" s="31">
        <v>6</v>
      </c>
      <c r="C217" s="46" t="s">
        <v>3298</v>
      </c>
      <c r="D217" s="44" t="s">
        <v>3432</v>
      </c>
      <c r="E217" s="42" t="s">
        <v>3291</v>
      </c>
      <c r="F217" s="42" t="s">
        <v>3433</v>
      </c>
      <c r="G217" s="42" t="s">
        <v>3293</v>
      </c>
      <c r="H217" s="58">
        <v>1986</v>
      </c>
      <c r="I217" s="39">
        <v>293</v>
      </c>
      <c r="J217" s="39" t="s">
        <v>3427</v>
      </c>
      <c r="K217" s="39">
        <v>14</v>
      </c>
      <c r="L217" s="39">
        <v>1</v>
      </c>
      <c r="M217" s="32"/>
      <c r="N217" s="32"/>
      <c r="O217" s="32"/>
      <c r="R217" s="109"/>
      <c r="S217" s="109"/>
      <c r="T217" s="109"/>
      <c r="V217" s="109"/>
      <c r="W217" s="109"/>
    </row>
    <row r="218" spans="1:23" s="108" customFormat="1">
      <c r="A218" s="31">
        <v>196</v>
      </c>
      <c r="B218" s="31">
        <v>7</v>
      </c>
      <c r="C218" s="46" t="s">
        <v>3298</v>
      </c>
      <c r="D218" s="44" t="s">
        <v>3434</v>
      </c>
      <c r="E218" s="42" t="s">
        <v>3435</v>
      </c>
      <c r="F218" s="42"/>
      <c r="G218" s="42"/>
      <c r="H218" s="58">
        <v>2000</v>
      </c>
      <c r="I218" s="39">
        <v>14</v>
      </c>
      <c r="J218" s="39" t="s">
        <v>1127</v>
      </c>
      <c r="K218" s="39">
        <v>10</v>
      </c>
      <c r="L218" s="39">
        <v>1</v>
      </c>
      <c r="M218" s="32"/>
      <c r="N218" s="32"/>
      <c r="O218" s="32"/>
      <c r="R218" s="109"/>
      <c r="S218" s="109"/>
      <c r="T218" s="109"/>
      <c r="V218" s="109"/>
      <c r="W218" s="109"/>
    </row>
    <row r="219" spans="1:23" s="108" customFormat="1">
      <c r="A219" s="31">
        <v>197</v>
      </c>
      <c r="B219" s="31">
        <v>8</v>
      </c>
      <c r="C219" s="46" t="s">
        <v>582</v>
      </c>
      <c r="D219" s="44" t="s">
        <v>481</v>
      </c>
      <c r="E219" s="44" t="s">
        <v>3436</v>
      </c>
      <c r="F219" s="44" t="s">
        <v>3437</v>
      </c>
      <c r="G219" s="44" t="s">
        <v>3438</v>
      </c>
      <c r="H219" s="58">
        <v>2012</v>
      </c>
      <c r="I219" s="31">
        <v>33</v>
      </c>
      <c r="J219" s="31" t="s">
        <v>3421</v>
      </c>
      <c r="K219" s="31">
        <v>8</v>
      </c>
      <c r="L219" s="31"/>
      <c r="M219" s="31">
        <v>1</v>
      </c>
      <c r="N219" s="37"/>
      <c r="O219" s="37"/>
      <c r="R219" s="109"/>
      <c r="S219" s="109"/>
      <c r="T219" s="109"/>
      <c r="V219" s="109"/>
      <c r="W219" s="109"/>
    </row>
    <row r="220" spans="1:23" s="108" customFormat="1">
      <c r="A220" s="31">
        <v>198</v>
      </c>
      <c r="B220" s="31">
        <v>9</v>
      </c>
      <c r="C220" s="46" t="s">
        <v>989</v>
      </c>
      <c r="D220" s="44" t="s">
        <v>3439</v>
      </c>
      <c r="E220" s="44" t="s">
        <v>3440</v>
      </c>
      <c r="F220" s="44" t="s">
        <v>3257</v>
      </c>
      <c r="G220" s="44" t="s">
        <v>3258</v>
      </c>
      <c r="H220" s="58">
        <v>1995</v>
      </c>
      <c r="I220" s="39">
        <v>20</v>
      </c>
      <c r="J220" s="39" t="s">
        <v>3421</v>
      </c>
      <c r="K220" s="39">
        <v>20</v>
      </c>
      <c r="L220" s="39"/>
      <c r="M220" s="39">
        <v>1</v>
      </c>
      <c r="N220" s="32"/>
      <c r="O220" s="32"/>
      <c r="R220" s="109"/>
      <c r="S220" s="109"/>
      <c r="T220" s="109"/>
      <c r="V220" s="109"/>
      <c r="W220" s="109"/>
    </row>
    <row r="221" spans="1:23" s="108" customFormat="1">
      <c r="A221" s="31">
        <v>199</v>
      </c>
      <c r="B221" s="31">
        <v>10</v>
      </c>
      <c r="C221" s="46" t="s">
        <v>3441</v>
      </c>
      <c r="D221" s="44" t="s">
        <v>3442</v>
      </c>
      <c r="E221" s="44" t="s">
        <v>3443</v>
      </c>
      <c r="F221" s="44" t="s">
        <v>3444</v>
      </c>
      <c r="G221" s="44" t="s">
        <v>3445</v>
      </c>
      <c r="H221" s="58">
        <v>1995</v>
      </c>
      <c r="I221" s="31">
        <v>19</v>
      </c>
      <c r="J221" s="31" t="s">
        <v>3421</v>
      </c>
      <c r="K221" s="31">
        <v>19</v>
      </c>
      <c r="L221" s="31">
        <v>1</v>
      </c>
      <c r="M221" s="31"/>
      <c r="N221" s="37"/>
      <c r="O221" s="32"/>
      <c r="R221" s="109"/>
      <c r="S221" s="109"/>
      <c r="T221" s="109"/>
      <c r="V221" s="109"/>
      <c r="W221" s="109"/>
    </row>
    <row r="222" spans="1:23" s="108" customFormat="1">
      <c r="A222" s="31">
        <v>200</v>
      </c>
      <c r="B222" s="31">
        <v>11</v>
      </c>
      <c r="C222" s="46" t="s">
        <v>583</v>
      </c>
      <c r="D222" s="44" t="s">
        <v>3446</v>
      </c>
      <c r="E222" s="44" t="s">
        <v>3435</v>
      </c>
      <c r="F222" s="44" t="s">
        <v>3447</v>
      </c>
      <c r="G222" s="44" t="s">
        <v>3448</v>
      </c>
      <c r="H222" s="58">
        <v>2014</v>
      </c>
      <c r="I222" s="31">
        <v>35</v>
      </c>
      <c r="J222" s="31" t="s">
        <v>3449</v>
      </c>
      <c r="K222" s="31">
        <v>8</v>
      </c>
      <c r="L222" s="31">
        <v>1</v>
      </c>
      <c r="M222" s="31"/>
      <c r="N222" s="37"/>
      <c r="O222" s="32"/>
      <c r="R222" s="109"/>
      <c r="S222" s="109"/>
      <c r="T222" s="109"/>
      <c r="V222" s="109"/>
      <c r="W222" s="109"/>
    </row>
    <row r="223" spans="1:23" s="108" customFormat="1">
      <c r="A223" s="31">
        <v>201</v>
      </c>
      <c r="B223" s="31">
        <v>12</v>
      </c>
      <c r="C223" s="46" t="s">
        <v>3450</v>
      </c>
      <c r="D223" s="44" t="s">
        <v>3451</v>
      </c>
      <c r="E223" s="44" t="s">
        <v>3452</v>
      </c>
      <c r="F223" s="44" t="s">
        <v>227</v>
      </c>
      <c r="G223" s="44" t="s">
        <v>2882</v>
      </c>
      <c r="H223" s="58">
        <v>2023</v>
      </c>
      <c r="I223" s="31">
        <v>11</v>
      </c>
      <c r="J223" s="31" t="s">
        <v>1127</v>
      </c>
      <c r="K223" s="31">
        <v>11</v>
      </c>
      <c r="L223" s="31">
        <v>1</v>
      </c>
      <c r="M223" s="31"/>
      <c r="N223" s="37"/>
      <c r="O223" s="32"/>
      <c r="R223" s="109"/>
      <c r="S223" s="109"/>
      <c r="T223" s="109"/>
      <c r="V223" s="109"/>
      <c r="W223" s="109"/>
    </row>
    <row r="224" spans="1:23" s="108" customFormat="1">
      <c r="A224" s="31">
        <v>202</v>
      </c>
      <c r="B224" s="31">
        <v>13</v>
      </c>
      <c r="C224" s="46" t="s">
        <v>3450</v>
      </c>
      <c r="D224" s="44" t="s">
        <v>608</v>
      </c>
      <c r="E224" s="44" t="s">
        <v>3453</v>
      </c>
      <c r="F224" s="44"/>
      <c r="G224" s="44"/>
      <c r="H224" s="58">
        <v>2021</v>
      </c>
      <c r="I224" s="31">
        <v>16</v>
      </c>
      <c r="J224" s="31" t="s">
        <v>1127</v>
      </c>
      <c r="K224" s="31">
        <v>16</v>
      </c>
      <c r="L224" s="31">
        <v>1</v>
      </c>
      <c r="M224" s="31"/>
      <c r="N224" s="37"/>
      <c r="O224" s="32"/>
      <c r="R224" s="109"/>
      <c r="S224" s="109"/>
      <c r="T224" s="109"/>
      <c r="V224" s="109"/>
      <c r="W224" s="109"/>
    </row>
    <row r="225" spans="1:23" s="108" customFormat="1">
      <c r="A225" s="31">
        <v>203</v>
      </c>
      <c r="B225" s="31">
        <v>14</v>
      </c>
      <c r="C225" s="37" t="s">
        <v>988</v>
      </c>
      <c r="D225" s="65" t="s">
        <v>1742</v>
      </c>
      <c r="E225" s="65" t="s">
        <v>3454</v>
      </c>
      <c r="F225" s="65" t="s">
        <v>3455</v>
      </c>
      <c r="G225" s="65" t="s">
        <v>3456</v>
      </c>
      <c r="H225" s="58">
        <v>2023</v>
      </c>
      <c r="I225" s="58">
        <v>6</v>
      </c>
      <c r="J225" s="31" t="s">
        <v>1127</v>
      </c>
      <c r="K225" s="31">
        <v>11</v>
      </c>
      <c r="L225" s="31">
        <v>1</v>
      </c>
      <c r="M225" s="31"/>
      <c r="N225" s="37"/>
      <c r="O225" s="32"/>
      <c r="R225" s="109"/>
      <c r="S225" s="109"/>
      <c r="T225" s="109"/>
      <c r="V225" s="109"/>
      <c r="W225" s="109"/>
    </row>
    <row r="226" spans="1:23" s="108" customFormat="1">
      <c r="A226" s="31">
        <v>204</v>
      </c>
      <c r="B226" s="31">
        <v>15</v>
      </c>
      <c r="C226" s="37" t="s">
        <v>988</v>
      </c>
      <c r="D226" s="65" t="s">
        <v>3254</v>
      </c>
      <c r="E226" s="65" t="s">
        <v>3255</v>
      </c>
      <c r="F226" s="65"/>
      <c r="G226" s="65"/>
      <c r="H226" s="58">
        <v>2002</v>
      </c>
      <c r="I226" s="58">
        <v>9</v>
      </c>
      <c r="J226" s="31" t="s">
        <v>1127</v>
      </c>
      <c r="K226" s="31">
        <v>9</v>
      </c>
      <c r="L226" s="31">
        <v>1</v>
      </c>
      <c r="M226" s="31"/>
      <c r="N226" s="37"/>
      <c r="O226" s="32"/>
      <c r="R226" s="109"/>
      <c r="S226" s="109"/>
      <c r="T226" s="109"/>
      <c r="V226" s="109"/>
      <c r="W226" s="109"/>
    </row>
    <row r="227" spans="1:23" s="108" customFormat="1">
      <c r="A227" s="31">
        <v>205</v>
      </c>
      <c r="B227" s="31">
        <v>16</v>
      </c>
      <c r="C227" s="46" t="s">
        <v>3457</v>
      </c>
      <c r="D227" s="44" t="s">
        <v>3458</v>
      </c>
      <c r="E227" s="44" t="s">
        <v>3459</v>
      </c>
      <c r="F227" s="44" t="s">
        <v>3460</v>
      </c>
      <c r="G227" s="44" t="s">
        <v>3461</v>
      </c>
      <c r="H227" s="31">
        <v>2012</v>
      </c>
      <c r="I227" s="39">
        <v>21</v>
      </c>
      <c r="J227" s="31" t="s">
        <v>1127</v>
      </c>
      <c r="K227" s="39">
        <v>14</v>
      </c>
      <c r="L227" s="39">
        <v>1</v>
      </c>
      <c r="M227" s="32"/>
      <c r="N227" s="32"/>
      <c r="O227" s="32"/>
      <c r="R227" s="109"/>
      <c r="S227" s="109"/>
      <c r="T227" s="109"/>
      <c r="V227" s="109"/>
      <c r="W227" s="109"/>
    </row>
    <row r="228" spans="1:23" s="108" customFormat="1" ht="15">
      <c r="A228" s="179" t="s">
        <v>174</v>
      </c>
      <c r="B228" s="179"/>
      <c r="C228" s="179"/>
      <c r="D228" s="179"/>
      <c r="E228" s="179"/>
      <c r="F228" s="179"/>
      <c r="G228" s="179"/>
      <c r="H228" s="57"/>
      <c r="I228" s="57">
        <f>SUM(I212:I227)</f>
        <v>1258</v>
      </c>
      <c r="J228" s="57">
        <f t="shared" ref="J228:O228" si="4">SUM(J212:J227)</f>
        <v>0</v>
      </c>
      <c r="K228" s="57">
        <f t="shared" si="4"/>
        <v>201</v>
      </c>
      <c r="L228" s="57">
        <f t="shared" si="4"/>
        <v>13</v>
      </c>
      <c r="M228" s="57">
        <f t="shared" si="4"/>
        <v>3</v>
      </c>
      <c r="N228" s="57">
        <f t="shared" si="4"/>
        <v>0</v>
      </c>
      <c r="O228" s="57">
        <f t="shared" si="4"/>
        <v>0</v>
      </c>
      <c r="R228" s="109"/>
      <c r="S228" s="109"/>
      <c r="T228" s="109"/>
      <c r="V228" s="109"/>
      <c r="W228" s="109"/>
    </row>
    <row r="229" spans="1:23" s="108" customFormat="1" ht="15">
      <c r="A229" s="193" t="s">
        <v>1411</v>
      </c>
      <c r="B229" s="193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R229" s="109"/>
      <c r="S229" s="109"/>
      <c r="T229" s="109"/>
      <c r="V229" s="109"/>
      <c r="W229" s="109"/>
    </row>
    <row r="230" spans="1:23" s="108" customFormat="1">
      <c r="A230" s="39">
        <v>206</v>
      </c>
      <c r="B230" s="31">
        <v>1</v>
      </c>
      <c r="C230" s="44" t="s">
        <v>3815</v>
      </c>
      <c r="D230" s="44" t="s">
        <v>1096</v>
      </c>
      <c r="E230" s="44" t="s">
        <v>3816</v>
      </c>
      <c r="F230" s="65"/>
      <c r="G230" s="65"/>
      <c r="H230" s="39">
        <v>2019</v>
      </c>
      <c r="I230" s="31">
        <v>20</v>
      </c>
      <c r="J230" s="31" t="s">
        <v>2783</v>
      </c>
      <c r="K230" s="31">
        <v>15</v>
      </c>
      <c r="L230" s="31">
        <v>1</v>
      </c>
      <c r="M230" s="31"/>
      <c r="N230" s="31"/>
      <c r="O230" s="31"/>
      <c r="R230" s="109"/>
      <c r="S230" s="109"/>
      <c r="T230" s="109"/>
      <c r="V230" s="109"/>
      <c r="W230" s="109"/>
    </row>
    <row r="231" spans="1:23" s="108" customFormat="1">
      <c r="A231" s="39">
        <v>207</v>
      </c>
      <c r="B231" s="31">
        <v>2</v>
      </c>
      <c r="C231" s="46" t="s">
        <v>908</v>
      </c>
      <c r="D231" s="46" t="s">
        <v>649</v>
      </c>
      <c r="E231" s="65" t="s">
        <v>3541</v>
      </c>
      <c r="F231" s="65" t="s">
        <v>3797</v>
      </c>
      <c r="G231" s="65" t="s">
        <v>3817</v>
      </c>
      <c r="H231" s="31">
        <v>1994</v>
      </c>
      <c r="I231" s="31">
        <v>20</v>
      </c>
      <c r="J231" s="31" t="s">
        <v>2783</v>
      </c>
      <c r="K231" s="31">
        <v>20</v>
      </c>
      <c r="L231" s="31"/>
      <c r="M231" s="31">
        <v>1</v>
      </c>
      <c r="N231" s="31"/>
      <c r="O231" s="31"/>
      <c r="R231" s="109"/>
      <c r="S231" s="109"/>
      <c r="T231" s="109"/>
      <c r="V231" s="109"/>
      <c r="W231" s="109"/>
    </row>
    <row r="232" spans="1:23" s="108" customFormat="1">
      <c r="A232" s="39">
        <v>208</v>
      </c>
      <c r="B232" s="31">
        <v>3</v>
      </c>
      <c r="C232" s="46" t="s">
        <v>908</v>
      </c>
      <c r="D232" s="46" t="s">
        <v>3672</v>
      </c>
      <c r="E232" s="47" t="s">
        <v>3818</v>
      </c>
      <c r="F232" s="47" t="s">
        <v>1089</v>
      </c>
      <c r="G232" s="47" t="s">
        <v>3819</v>
      </c>
      <c r="H232" s="39">
        <v>2020</v>
      </c>
      <c r="I232" s="39">
        <v>20</v>
      </c>
      <c r="J232" s="31" t="s">
        <v>2783</v>
      </c>
      <c r="K232" s="31">
        <v>15</v>
      </c>
      <c r="L232" s="31"/>
      <c r="M232" s="31">
        <v>1</v>
      </c>
      <c r="N232" s="31"/>
      <c r="O232" s="31"/>
      <c r="R232" s="109"/>
      <c r="S232" s="109"/>
      <c r="T232" s="109"/>
      <c r="V232" s="109"/>
      <c r="W232" s="109"/>
    </row>
    <row r="233" spans="1:23" s="108" customFormat="1">
      <c r="A233" s="39">
        <v>209</v>
      </c>
      <c r="B233" s="31">
        <v>4</v>
      </c>
      <c r="C233" s="46" t="s">
        <v>1097</v>
      </c>
      <c r="D233" s="46" t="s">
        <v>3820</v>
      </c>
      <c r="E233" s="47" t="s">
        <v>3821</v>
      </c>
      <c r="F233" s="47" t="s">
        <v>3822</v>
      </c>
      <c r="G233" s="47" t="s">
        <v>3823</v>
      </c>
      <c r="H233" s="39">
        <v>2018</v>
      </c>
      <c r="I233" s="39">
        <v>27</v>
      </c>
      <c r="J233" s="31" t="s">
        <v>3009</v>
      </c>
      <c r="K233" s="31">
        <v>27</v>
      </c>
      <c r="L233" s="31">
        <v>1</v>
      </c>
      <c r="M233" s="31"/>
      <c r="N233" s="31"/>
      <c r="O233" s="31"/>
      <c r="R233" s="109"/>
      <c r="S233" s="109"/>
      <c r="T233" s="109"/>
      <c r="V233" s="109"/>
      <c r="W233" s="109"/>
    </row>
    <row r="234" spans="1:23" s="108" customFormat="1" ht="15">
      <c r="A234" s="32"/>
      <c r="B234" s="179" t="s">
        <v>174</v>
      </c>
      <c r="C234" s="179"/>
      <c r="D234" s="179"/>
      <c r="E234" s="179"/>
      <c r="F234" s="179"/>
      <c r="G234" s="179"/>
      <c r="H234" s="179"/>
      <c r="I234" s="57">
        <f>SUM(I230:I233)</f>
        <v>87</v>
      </c>
      <c r="J234" s="57"/>
      <c r="K234" s="57">
        <f>SUM(K230:K233)</f>
        <v>77</v>
      </c>
      <c r="L234" s="57">
        <f>SUM(L230:L233)</f>
        <v>2</v>
      </c>
      <c r="M234" s="57">
        <f>SUM(M230:M233)</f>
        <v>2</v>
      </c>
      <c r="N234" s="57"/>
      <c r="O234" s="57"/>
      <c r="R234" s="109"/>
      <c r="S234" s="109"/>
      <c r="T234" s="109"/>
      <c r="V234" s="109"/>
      <c r="W234" s="109"/>
    </row>
    <row r="235" spans="1:23" s="108" customFormat="1" ht="15">
      <c r="A235" s="187" t="s">
        <v>3867</v>
      </c>
      <c r="B235" s="187"/>
      <c r="C235" s="187"/>
      <c r="D235" s="100"/>
      <c r="E235" s="100"/>
      <c r="F235" s="101"/>
      <c r="G235" s="101"/>
      <c r="H235" s="101"/>
      <c r="I235" s="100"/>
      <c r="J235" s="100"/>
      <c r="K235" s="100"/>
      <c r="L235" s="100"/>
      <c r="M235" s="100"/>
      <c r="N235" s="101"/>
      <c r="O235" s="101"/>
      <c r="R235" s="109"/>
      <c r="S235" s="109"/>
      <c r="T235" s="109"/>
      <c r="V235" s="109"/>
      <c r="W235" s="109"/>
    </row>
    <row r="236" spans="1:23" s="108" customFormat="1">
      <c r="A236" s="39">
        <v>210</v>
      </c>
      <c r="B236" s="31">
        <v>1</v>
      </c>
      <c r="C236" s="37" t="s">
        <v>3560</v>
      </c>
      <c r="D236" s="37" t="s">
        <v>694</v>
      </c>
      <c r="E236" s="37" t="s">
        <v>3824</v>
      </c>
      <c r="F236" s="37" t="s">
        <v>3825</v>
      </c>
      <c r="G236" s="37" t="s">
        <v>932</v>
      </c>
      <c r="H236" s="31">
        <v>2018</v>
      </c>
      <c r="I236" s="31">
        <v>10</v>
      </c>
      <c r="J236" s="31" t="s">
        <v>2783</v>
      </c>
      <c r="K236" s="31">
        <v>20</v>
      </c>
      <c r="L236" s="31">
        <v>1</v>
      </c>
      <c r="M236" s="31"/>
      <c r="N236" s="31"/>
      <c r="O236" s="31"/>
      <c r="R236" s="109"/>
      <c r="S236" s="109"/>
      <c r="T236" s="109"/>
      <c r="V236" s="109"/>
      <c r="W236" s="109"/>
    </row>
    <row r="237" spans="1:23" s="108" customFormat="1">
      <c r="A237" s="39">
        <v>211</v>
      </c>
      <c r="B237" s="31">
        <v>2</v>
      </c>
      <c r="C237" s="37" t="s">
        <v>911</v>
      </c>
      <c r="D237" s="37" t="s">
        <v>649</v>
      </c>
      <c r="E237" s="38" t="s">
        <v>672</v>
      </c>
      <c r="F237" s="38" t="s">
        <v>3826</v>
      </c>
      <c r="G237" s="38" t="s">
        <v>3827</v>
      </c>
      <c r="H237" s="31">
        <v>2015</v>
      </c>
      <c r="I237" s="31">
        <v>17</v>
      </c>
      <c r="J237" s="31" t="s">
        <v>2783</v>
      </c>
      <c r="K237" s="31">
        <v>20</v>
      </c>
      <c r="L237" s="31">
        <v>1</v>
      </c>
      <c r="M237" s="37"/>
      <c r="N237" s="37"/>
      <c r="O237" s="37"/>
      <c r="R237" s="109"/>
      <c r="S237" s="109"/>
      <c r="T237" s="109"/>
      <c r="V237" s="109"/>
      <c r="W237" s="109"/>
    </row>
    <row r="238" spans="1:23" s="108" customFormat="1">
      <c r="A238" s="39">
        <v>212</v>
      </c>
      <c r="B238" s="31">
        <v>3</v>
      </c>
      <c r="C238" s="37" t="s">
        <v>911</v>
      </c>
      <c r="D238" s="117" t="s">
        <v>3828</v>
      </c>
      <c r="E238" s="118" t="s">
        <v>3829</v>
      </c>
      <c r="F238" s="118" t="s">
        <v>3830</v>
      </c>
      <c r="G238" s="118" t="s">
        <v>1098</v>
      </c>
      <c r="H238" s="39">
        <v>2020</v>
      </c>
      <c r="I238" s="39">
        <v>13</v>
      </c>
      <c r="J238" s="39" t="s">
        <v>2783</v>
      </c>
      <c r="K238" s="39">
        <v>18</v>
      </c>
      <c r="L238" s="39">
        <v>1</v>
      </c>
      <c r="M238" s="32"/>
      <c r="N238" s="32"/>
      <c r="O238" s="32"/>
      <c r="R238" s="109"/>
      <c r="S238" s="109"/>
      <c r="T238" s="109"/>
      <c r="V238" s="109"/>
      <c r="W238" s="109"/>
    </row>
    <row r="239" spans="1:23" s="108" customFormat="1">
      <c r="A239" s="39">
        <v>213</v>
      </c>
      <c r="B239" s="31">
        <v>4</v>
      </c>
      <c r="C239" s="37" t="s">
        <v>914</v>
      </c>
      <c r="D239" s="117" t="s">
        <v>146</v>
      </c>
      <c r="E239" s="118" t="s">
        <v>3597</v>
      </c>
      <c r="F239" s="118" t="s">
        <v>916</v>
      </c>
      <c r="G239" s="118" t="s">
        <v>3602</v>
      </c>
      <c r="H239" s="39">
        <v>2013</v>
      </c>
      <c r="I239" s="39">
        <v>24</v>
      </c>
      <c r="J239" s="39" t="s">
        <v>2783</v>
      </c>
      <c r="K239" s="39">
        <v>25</v>
      </c>
      <c r="L239" s="39">
        <v>1</v>
      </c>
      <c r="M239" s="32"/>
      <c r="N239" s="32"/>
      <c r="O239" s="32"/>
      <c r="R239" s="109"/>
      <c r="S239" s="109"/>
      <c r="T239" s="109"/>
      <c r="V239" s="109"/>
      <c r="W239" s="109"/>
    </row>
    <row r="240" spans="1:23" s="108" customFormat="1">
      <c r="A240" s="39">
        <v>214</v>
      </c>
      <c r="B240" s="31">
        <v>5</v>
      </c>
      <c r="C240" s="37" t="s">
        <v>3628</v>
      </c>
      <c r="D240" s="117" t="s">
        <v>3831</v>
      </c>
      <c r="E240" s="118" t="s">
        <v>3832</v>
      </c>
      <c r="F240" s="118" t="s">
        <v>3833</v>
      </c>
      <c r="G240" s="118" t="s">
        <v>3634</v>
      </c>
      <c r="H240" s="39">
        <v>2017</v>
      </c>
      <c r="I240" s="39">
        <v>20</v>
      </c>
      <c r="J240" s="39" t="s">
        <v>2783</v>
      </c>
      <c r="K240" s="39">
        <v>20</v>
      </c>
      <c r="L240" s="39">
        <v>1</v>
      </c>
      <c r="M240" s="32"/>
      <c r="N240" s="32"/>
      <c r="O240" s="32"/>
      <c r="R240" s="109"/>
      <c r="S240" s="109"/>
      <c r="T240" s="109"/>
      <c r="V240" s="109"/>
      <c r="W240" s="109"/>
    </row>
    <row r="241" spans="1:23" s="108" customFormat="1">
      <c r="A241" s="39">
        <v>215</v>
      </c>
      <c r="B241" s="31">
        <v>6</v>
      </c>
      <c r="C241" s="37" t="s">
        <v>3628</v>
      </c>
      <c r="D241" s="117" t="s">
        <v>3834</v>
      </c>
      <c r="E241" s="118" t="s">
        <v>905</v>
      </c>
      <c r="F241" s="118" t="s">
        <v>3835</v>
      </c>
      <c r="G241" s="118" t="s">
        <v>3836</v>
      </c>
      <c r="H241" s="39">
        <v>2018</v>
      </c>
      <c r="I241" s="39">
        <v>20</v>
      </c>
      <c r="J241" s="39" t="s">
        <v>2783</v>
      </c>
      <c r="K241" s="39">
        <v>20</v>
      </c>
      <c r="L241" s="39">
        <v>1</v>
      </c>
      <c r="M241" s="32"/>
      <c r="N241" s="32"/>
      <c r="O241" s="32"/>
      <c r="R241" s="109"/>
      <c r="S241" s="109"/>
      <c r="T241" s="109"/>
      <c r="V241" s="109"/>
      <c r="W241" s="109"/>
    </row>
    <row r="242" spans="1:23" s="108" customFormat="1">
      <c r="A242" s="39">
        <v>216</v>
      </c>
      <c r="B242" s="31">
        <v>7</v>
      </c>
      <c r="C242" s="37" t="s">
        <v>3649</v>
      </c>
      <c r="D242" s="117" t="s">
        <v>3837</v>
      </c>
      <c r="E242" s="118" t="s">
        <v>3838</v>
      </c>
      <c r="F242" s="118" t="s">
        <v>3839</v>
      </c>
      <c r="G242" s="118" t="s">
        <v>3840</v>
      </c>
      <c r="H242" s="39">
        <v>2018</v>
      </c>
      <c r="I242" s="39">
        <v>20</v>
      </c>
      <c r="J242" s="39" t="s">
        <v>2783</v>
      </c>
      <c r="K242" s="39">
        <v>23</v>
      </c>
      <c r="L242" s="39">
        <v>1</v>
      </c>
      <c r="M242" s="32"/>
      <c r="N242" s="32"/>
      <c r="O242" s="32"/>
      <c r="R242" s="109"/>
      <c r="S242" s="109"/>
      <c r="T242" s="109"/>
      <c r="V242" s="109"/>
      <c r="W242" s="109"/>
    </row>
    <row r="243" spans="1:23" s="108" customFormat="1">
      <c r="A243" s="39">
        <v>217</v>
      </c>
      <c r="B243" s="31">
        <v>8</v>
      </c>
      <c r="C243" s="37" t="s">
        <v>917</v>
      </c>
      <c r="D243" s="117" t="s">
        <v>649</v>
      </c>
      <c r="E243" s="118" t="s">
        <v>3841</v>
      </c>
      <c r="F243" s="118" t="s">
        <v>922</v>
      </c>
      <c r="G243" s="118" t="s">
        <v>684</v>
      </c>
      <c r="H243" s="39">
        <v>2010</v>
      </c>
      <c r="I243" s="39">
        <v>30</v>
      </c>
      <c r="J243" s="39" t="s">
        <v>2783</v>
      </c>
      <c r="K243" s="39">
        <v>30</v>
      </c>
      <c r="L243" s="39"/>
      <c r="M243" s="32">
        <v>1</v>
      </c>
      <c r="N243" s="32"/>
      <c r="O243" s="32"/>
      <c r="R243" s="109"/>
      <c r="S243" s="109"/>
      <c r="T243" s="109"/>
      <c r="V243" s="109"/>
      <c r="W243" s="109"/>
    </row>
    <row r="244" spans="1:23" s="108" customFormat="1">
      <c r="A244" s="39">
        <v>218</v>
      </c>
      <c r="B244" s="31">
        <v>9</v>
      </c>
      <c r="C244" s="37" t="s">
        <v>662</v>
      </c>
      <c r="D244" s="117" t="s">
        <v>3783</v>
      </c>
      <c r="E244" s="118" t="s">
        <v>3787</v>
      </c>
      <c r="F244" s="118" t="s">
        <v>3788</v>
      </c>
      <c r="G244" s="118" t="s">
        <v>3842</v>
      </c>
      <c r="H244" s="39">
        <v>2011</v>
      </c>
      <c r="I244" s="39">
        <v>26</v>
      </c>
      <c r="J244" s="39" t="s">
        <v>2783</v>
      </c>
      <c r="K244" s="39">
        <v>26</v>
      </c>
      <c r="L244" s="39">
        <v>1</v>
      </c>
      <c r="M244" s="32"/>
      <c r="N244" s="32"/>
      <c r="O244" s="32"/>
      <c r="R244" s="109"/>
      <c r="S244" s="109"/>
      <c r="T244" s="109"/>
      <c r="V244" s="109"/>
      <c r="W244" s="109"/>
    </row>
    <row r="245" spans="1:23" s="108" customFormat="1">
      <c r="A245" s="39">
        <v>219</v>
      </c>
      <c r="B245" s="31">
        <v>10</v>
      </c>
      <c r="C245" s="37" t="s">
        <v>662</v>
      </c>
      <c r="D245" s="117" t="s">
        <v>3843</v>
      </c>
      <c r="E245" s="118" t="s">
        <v>3844</v>
      </c>
      <c r="F245" s="118" t="s">
        <v>3563</v>
      </c>
      <c r="G245" s="118" t="s">
        <v>3801</v>
      </c>
      <c r="H245" s="39">
        <v>2011</v>
      </c>
      <c r="I245" s="39">
        <v>15</v>
      </c>
      <c r="J245" s="39" t="s">
        <v>2783</v>
      </c>
      <c r="K245" s="39">
        <v>15</v>
      </c>
      <c r="L245" s="39">
        <v>1</v>
      </c>
      <c r="M245" s="32"/>
      <c r="N245" s="32"/>
      <c r="O245" s="32"/>
      <c r="R245" s="109"/>
      <c r="S245" s="109"/>
      <c r="T245" s="109"/>
      <c r="V245" s="109"/>
      <c r="W245" s="109"/>
    </row>
    <row r="246" spans="1:23" s="108" customFormat="1">
      <c r="A246" s="39">
        <v>220</v>
      </c>
      <c r="B246" s="31">
        <v>11</v>
      </c>
      <c r="C246" s="37" t="s">
        <v>662</v>
      </c>
      <c r="D246" s="37" t="s">
        <v>3845</v>
      </c>
      <c r="E246" s="38" t="s">
        <v>159</v>
      </c>
      <c r="F246" s="38" t="s">
        <v>1003</v>
      </c>
      <c r="G246" s="38" t="s">
        <v>3554</v>
      </c>
      <c r="H246" s="31">
        <v>2013</v>
      </c>
      <c r="I246" s="31">
        <v>24</v>
      </c>
      <c r="J246" s="39" t="s">
        <v>2783</v>
      </c>
      <c r="K246" s="31">
        <v>24</v>
      </c>
      <c r="L246" s="31">
        <v>1</v>
      </c>
      <c r="M246" s="37"/>
      <c r="N246" s="37"/>
      <c r="O246" s="37"/>
      <c r="R246" s="109"/>
      <c r="S246" s="109"/>
      <c r="T246" s="109"/>
      <c r="V246" s="109"/>
      <c r="W246" s="109"/>
    </row>
    <row r="247" spans="1:23" s="108" customFormat="1">
      <c r="A247" s="39">
        <v>221</v>
      </c>
      <c r="B247" s="31">
        <v>12</v>
      </c>
      <c r="C247" s="37" t="s">
        <v>662</v>
      </c>
      <c r="D247" s="117" t="s">
        <v>3846</v>
      </c>
      <c r="E247" s="118" t="s">
        <v>3847</v>
      </c>
      <c r="F247" s="118" t="s">
        <v>1099</v>
      </c>
      <c r="G247" s="118" t="s">
        <v>3848</v>
      </c>
      <c r="H247" s="39">
        <v>2020</v>
      </c>
      <c r="I247" s="39">
        <v>30</v>
      </c>
      <c r="J247" s="39" t="s">
        <v>2783</v>
      </c>
      <c r="K247" s="39">
        <v>29</v>
      </c>
      <c r="L247" s="39">
        <v>1</v>
      </c>
      <c r="M247" s="32"/>
      <c r="N247" s="32"/>
      <c r="O247" s="32"/>
      <c r="R247" s="109"/>
      <c r="S247" s="109"/>
      <c r="T247" s="109"/>
      <c r="V247" s="109"/>
      <c r="W247" s="109"/>
    </row>
    <row r="248" spans="1:23" s="108" customFormat="1">
      <c r="A248" s="39">
        <v>222</v>
      </c>
      <c r="B248" s="31">
        <v>13</v>
      </c>
      <c r="C248" s="37" t="s">
        <v>662</v>
      </c>
      <c r="D248" s="37" t="s">
        <v>3849</v>
      </c>
      <c r="E248" s="38" t="s">
        <v>3799</v>
      </c>
      <c r="F248" s="38" t="s">
        <v>42</v>
      </c>
      <c r="G248" s="38" t="s">
        <v>3850</v>
      </c>
      <c r="H248" s="31">
        <v>2012</v>
      </c>
      <c r="I248" s="31">
        <v>20</v>
      </c>
      <c r="J248" s="39" t="s">
        <v>2783</v>
      </c>
      <c r="K248" s="31">
        <v>20</v>
      </c>
      <c r="L248" s="31">
        <v>1</v>
      </c>
      <c r="M248" s="31"/>
      <c r="N248" s="37"/>
      <c r="O248" s="32"/>
      <c r="R248" s="109"/>
      <c r="S248" s="109"/>
      <c r="T248" s="109"/>
      <c r="V248" s="109"/>
      <c r="W248" s="109"/>
    </row>
    <row r="249" spans="1:23" s="108" customFormat="1">
      <c r="A249" s="39">
        <v>223</v>
      </c>
      <c r="B249" s="31">
        <v>14</v>
      </c>
      <c r="C249" s="37" t="s">
        <v>662</v>
      </c>
      <c r="D249" s="117" t="s">
        <v>3851</v>
      </c>
      <c r="E249" s="118" t="s">
        <v>3852</v>
      </c>
      <c r="F249" s="118" t="s">
        <v>3853</v>
      </c>
      <c r="G249" s="118" t="s">
        <v>3854</v>
      </c>
      <c r="H249" s="39">
        <v>2013</v>
      </c>
      <c r="I249" s="39">
        <v>23</v>
      </c>
      <c r="J249" s="31" t="s">
        <v>2783</v>
      </c>
      <c r="K249" s="39">
        <v>23</v>
      </c>
      <c r="L249" s="39">
        <v>1</v>
      </c>
      <c r="M249" s="32"/>
      <c r="N249" s="32"/>
      <c r="O249" s="32"/>
      <c r="R249" s="109"/>
      <c r="S249" s="109"/>
      <c r="T249" s="109"/>
      <c r="V249" s="109"/>
      <c r="W249" s="109"/>
    </row>
    <row r="250" spans="1:23" s="108" customFormat="1">
      <c r="A250" s="39">
        <v>224</v>
      </c>
      <c r="B250" s="31">
        <v>15</v>
      </c>
      <c r="C250" s="37" t="s">
        <v>181</v>
      </c>
      <c r="D250" s="117" t="s">
        <v>3855</v>
      </c>
      <c r="E250" s="118" t="s">
        <v>3856</v>
      </c>
      <c r="F250" s="118" t="s">
        <v>3857</v>
      </c>
      <c r="G250" s="118" t="s">
        <v>2882</v>
      </c>
      <c r="H250" s="39">
        <v>2020</v>
      </c>
      <c r="I250" s="39">
        <v>10</v>
      </c>
      <c r="J250" s="31" t="s">
        <v>2783</v>
      </c>
      <c r="K250" s="39">
        <v>10</v>
      </c>
      <c r="L250" s="31">
        <v>1</v>
      </c>
      <c r="M250" s="32"/>
      <c r="N250" s="32"/>
      <c r="O250" s="32"/>
      <c r="R250" s="109"/>
      <c r="S250" s="109"/>
      <c r="T250" s="109"/>
      <c r="V250" s="109"/>
      <c r="W250" s="109"/>
    </row>
    <row r="251" spans="1:23" s="108" customFormat="1">
      <c r="A251" s="39">
        <v>225</v>
      </c>
      <c r="B251" s="31">
        <v>16</v>
      </c>
      <c r="C251" s="37" t="s">
        <v>181</v>
      </c>
      <c r="D251" s="37" t="s">
        <v>931</v>
      </c>
      <c r="E251" s="38" t="s">
        <v>3807</v>
      </c>
      <c r="F251" s="38" t="s">
        <v>3858</v>
      </c>
      <c r="G251" s="38" t="s">
        <v>3859</v>
      </c>
      <c r="H251" s="31">
        <v>2013</v>
      </c>
      <c r="I251" s="31">
        <v>14</v>
      </c>
      <c r="J251" s="31" t="s">
        <v>2783</v>
      </c>
      <c r="K251" s="31">
        <v>14</v>
      </c>
      <c r="L251" s="31">
        <v>1</v>
      </c>
      <c r="M251" s="32"/>
      <c r="N251" s="32"/>
      <c r="O251" s="32"/>
      <c r="R251" s="109"/>
      <c r="S251" s="109"/>
      <c r="T251" s="109"/>
      <c r="V251" s="109"/>
      <c r="W251" s="109"/>
    </row>
    <row r="252" spans="1:23" s="108" customFormat="1">
      <c r="A252" s="39">
        <v>226</v>
      </c>
      <c r="B252" s="31">
        <v>17</v>
      </c>
      <c r="C252" s="37" t="s">
        <v>181</v>
      </c>
      <c r="D252" s="117" t="s">
        <v>3860</v>
      </c>
      <c r="E252" s="118" t="s">
        <v>3861</v>
      </c>
      <c r="F252" s="118" t="s">
        <v>2882</v>
      </c>
      <c r="G252" s="118" t="s">
        <v>3862</v>
      </c>
      <c r="H252" s="39">
        <v>2013</v>
      </c>
      <c r="I252" s="39">
        <v>10</v>
      </c>
      <c r="J252" s="31" t="s">
        <v>2783</v>
      </c>
      <c r="K252" s="39">
        <v>10</v>
      </c>
      <c r="L252" s="31">
        <v>1</v>
      </c>
      <c r="M252" s="32"/>
      <c r="N252" s="32"/>
      <c r="O252" s="32"/>
      <c r="R252" s="109"/>
      <c r="S252" s="109"/>
      <c r="T252" s="109"/>
      <c r="V252" s="109"/>
      <c r="W252" s="109"/>
    </row>
    <row r="253" spans="1:23" s="108" customFormat="1">
      <c r="A253" s="39">
        <v>227</v>
      </c>
      <c r="B253" s="31">
        <v>18</v>
      </c>
      <c r="C253" s="37" t="s">
        <v>181</v>
      </c>
      <c r="D253" s="117" t="s">
        <v>3863</v>
      </c>
      <c r="E253" s="118" t="s">
        <v>3864</v>
      </c>
      <c r="F253" s="118" t="s">
        <v>3865</v>
      </c>
      <c r="G253" s="118" t="s">
        <v>3866</v>
      </c>
      <c r="H253" s="39">
        <v>2010</v>
      </c>
      <c r="I253" s="39">
        <v>12</v>
      </c>
      <c r="J253" s="31" t="s">
        <v>2783</v>
      </c>
      <c r="K253" s="39">
        <v>12</v>
      </c>
      <c r="L253" s="39">
        <v>1</v>
      </c>
      <c r="M253" s="32"/>
      <c r="N253" s="32"/>
      <c r="O253" s="32"/>
      <c r="R253" s="109"/>
      <c r="S253" s="109"/>
      <c r="T253" s="109"/>
      <c r="V253" s="109"/>
      <c r="W253" s="109"/>
    </row>
    <row r="254" spans="1:23" s="108" customFormat="1" ht="15">
      <c r="A254" s="32"/>
      <c r="B254" s="178" t="s">
        <v>174</v>
      </c>
      <c r="C254" s="178"/>
      <c r="D254" s="178"/>
      <c r="E254" s="178"/>
      <c r="F254" s="178"/>
      <c r="G254" s="178"/>
      <c r="H254" s="178"/>
      <c r="I254" s="56">
        <f>SUM(I236:I253)</f>
        <v>338</v>
      </c>
      <c r="J254" s="56"/>
      <c r="K254" s="56">
        <f>SUM(K236:K253)</f>
        <v>359</v>
      </c>
      <c r="L254" s="56">
        <f>SUM(L236:L253)</f>
        <v>17</v>
      </c>
      <c r="M254" s="56">
        <f>SUM(M237:M253)</f>
        <v>1</v>
      </c>
      <c r="N254" s="56"/>
      <c r="O254" s="56"/>
      <c r="R254" s="109"/>
      <c r="S254" s="109"/>
      <c r="T254" s="109"/>
      <c r="V254" s="109"/>
      <c r="W254" s="109"/>
    </row>
    <row r="255" spans="1:23" s="108" customFormat="1" ht="15">
      <c r="A255" s="182" t="s">
        <v>4195</v>
      </c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R255" s="109"/>
      <c r="S255" s="109"/>
      <c r="T255" s="109"/>
      <c r="V255" s="109"/>
      <c r="W255" s="109"/>
    </row>
    <row r="256" spans="1:23" s="108" customFormat="1">
      <c r="A256" s="39">
        <v>228</v>
      </c>
      <c r="B256" s="31">
        <v>1</v>
      </c>
      <c r="C256" s="62" t="s">
        <v>1607</v>
      </c>
      <c r="D256" s="62" t="s">
        <v>311</v>
      </c>
      <c r="E256" s="62" t="s">
        <v>4134</v>
      </c>
      <c r="F256" s="62" t="s">
        <v>4135</v>
      </c>
      <c r="G256" s="62" t="s">
        <v>2098</v>
      </c>
      <c r="H256" s="105">
        <v>2013</v>
      </c>
      <c r="I256" s="105">
        <v>0</v>
      </c>
      <c r="J256" s="105" t="s">
        <v>2088</v>
      </c>
      <c r="K256" s="105">
        <v>18</v>
      </c>
      <c r="L256" s="105">
        <v>0</v>
      </c>
      <c r="M256" s="105">
        <v>1</v>
      </c>
      <c r="N256" s="105">
        <v>0</v>
      </c>
      <c r="O256" s="105">
        <v>0</v>
      </c>
      <c r="R256" s="109"/>
      <c r="S256" s="109"/>
      <c r="T256" s="109"/>
      <c r="V256" s="109"/>
      <c r="W256" s="109"/>
    </row>
    <row r="257" spans="1:23" s="108" customFormat="1">
      <c r="A257" s="39">
        <v>229</v>
      </c>
      <c r="B257" s="31">
        <v>2</v>
      </c>
      <c r="C257" s="62" t="s">
        <v>3931</v>
      </c>
      <c r="D257" s="62" t="s">
        <v>4136</v>
      </c>
      <c r="E257" s="62" t="s">
        <v>4137</v>
      </c>
      <c r="F257" s="62" t="s">
        <v>3944</v>
      </c>
      <c r="G257" s="62" t="s">
        <v>409</v>
      </c>
      <c r="H257" s="105">
        <v>2019</v>
      </c>
      <c r="I257" s="105">
        <v>2</v>
      </c>
      <c r="J257" s="105" t="s">
        <v>2088</v>
      </c>
      <c r="K257" s="105">
        <v>16</v>
      </c>
      <c r="L257" s="105">
        <v>1</v>
      </c>
      <c r="M257" s="105">
        <v>0</v>
      </c>
      <c r="N257" s="105">
        <v>0</v>
      </c>
      <c r="O257" s="105">
        <v>0</v>
      </c>
      <c r="R257" s="109"/>
      <c r="S257" s="109"/>
      <c r="T257" s="109"/>
      <c r="V257" s="109"/>
      <c r="W257" s="109"/>
    </row>
    <row r="258" spans="1:23" s="108" customFormat="1">
      <c r="A258" s="39">
        <v>230</v>
      </c>
      <c r="B258" s="31">
        <v>3</v>
      </c>
      <c r="C258" s="62" t="s">
        <v>2120</v>
      </c>
      <c r="D258" s="62" t="s">
        <v>2697</v>
      </c>
      <c r="E258" s="62" t="s">
        <v>4108</v>
      </c>
      <c r="F258" s="62" t="s">
        <v>4138</v>
      </c>
      <c r="G258" s="62" t="s">
        <v>215</v>
      </c>
      <c r="H258" s="105">
        <v>2010</v>
      </c>
      <c r="I258" s="105">
        <v>0</v>
      </c>
      <c r="J258" s="105" t="s">
        <v>2088</v>
      </c>
      <c r="K258" s="105">
        <v>23</v>
      </c>
      <c r="L258" s="105">
        <v>1</v>
      </c>
      <c r="M258" s="105">
        <v>0</v>
      </c>
      <c r="N258" s="105">
        <v>0</v>
      </c>
      <c r="O258" s="105">
        <v>0</v>
      </c>
      <c r="R258" s="109"/>
      <c r="S258" s="109"/>
      <c r="T258" s="109"/>
      <c r="V258" s="109"/>
      <c r="W258" s="109"/>
    </row>
    <row r="259" spans="1:23" s="108" customFormat="1">
      <c r="A259" s="39">
        <v>231</v>
      </c>
      <c r="B259" s="31">
        <v>4</v>
      </c>
      <c r="C259" s="62" t="s">
        <v>2120</v>
      </c>
      <c r="D259" s="62" t="s">
        <v>1655</v>
      </c>
      <c r="E259" s="62" t="s">
        <v>4103</v>
      </c>
      <c r="F259" s="62" t="s">
        <v>4139</v>
      </c>
      <c r="G259" s="62" t="s">
        <v>4140</v>
      </c>
      <c r="H259" s="105">
        <v>2013</v>
      </c>
      <c r="I259" s="105">
        <v>0</v>
      </c>
      <c r="J259" s="105" t="s">
        <v>2088</v>
      </c>
      <c r="K259" s="105">
        <v>13</v>
      </c>
      <c r="L259" s="105">
        <v>1</v>
      </c>
      <c r="M259" s="105">
        <v>0</v>
      </c>
      <c r="N259" s="105">
        <v>0</v>
      </c>
      <c r="O259" s="105">
        <v>0</v>
      </c>
      <c r="R259" s="109"/>
      <c r="S259" s="109"/>
      <c r="T259" s="109"/>
      <c r="V259" s="109"/>
      <c r="W259" s="109"/>
    </row>
    <row r="260" spans="1:23" s="108" customFormat="1">
      <c r="A260" s="39">
        <v>232</v>
      </c>
      <c r="B260" s="31">
        <v>5</v>
      </c>
      <c r="C260" s="62" t="s">
        <v>2120</v>
      </c>
      <c r="D260" s="62" t="s">
        <v>4141</v>
      </c>
      <c r="E260" s="62" t="s">
        <v>4142</v>
      </c>
      <c r="F260" s="62" t="s">
        <v>4143</v>
      </c>
      <c r="G260" s="62" t="s">
        <v>4144</v>
      </c>
      <c r="H260" s="105">
        <v>2015</v>
      </c>
      <c r="I260" s="105">
        <v>0</v>
      </c>
      <c r="J260" s="105" t="s">
        <v>2088</v>
      </c>
      <c r="K260" s="105">
        <v>22</v>
      </c>
      <c r="L260" s="105">
        <v>1</v>
      </c>
      <c r="M260" s="105">
        <v>0</v>
      </c>
      <c r="N260" s="105">
        <v>0</v>
      </c>
      <c r="O260" s="105">
        <v>0</v>
      </c>
      <c r="R260" s="109"/>
      <c r="S260" s="109"/>
      <c r="T260" s="109"/>
      <c r="V260" s="109"/>
      <c r="W260" s="109"/>
    </row>
    <row r="261" spans="1:23" s="108" customFormat="1">
      <c r="A261" s="39">
        <v>233</v>
      </c>
      <c r="B261" s="31">
        <v>6</v>
      </c>
      <c r="C261" s="62" t="s">
        <v>3979</v>
      </c>
      <c r="D261" s="62" t="s">
        <v>4145</v>
      </c>
      <c r="E261" s="62" t="s">
        <v>4146</v>
      </c>
      <c r="F261" s="62" t="s">
        <v>4147</v>
      </c>
      <c r="G261" s="62" t="s">
        <v>4148</v>
      </c>
      <c r="H261" s="105">
        <v>2020</v>
      </c>
      <c r="I261" s="105">
        <v>30</v>
      </c>
      <c r="J261" s="105" t="s">
        <v>2088</v>
      </c>
      <c r="K261" s="105">
        <v>20</v>
      </c>
      <c r="L261" s="105">
        <v>1</v>
      </c>
      <c r="M261" s="105">
        <v>0</v>
      </c>
      <c r="N261" s="105">
        <v>0</v>
      </c>
      <c r="O261" s="105">
        <v>0</v>
      </c>
      <c r="R261" s="109"/>
      <c r="S261" s="109"/>
      <c r="T261" s="109"/>
      <c r="V261" s="109"/>
      <c r="W261" s="109"/>
    </row>
    <row r="262" spans="1:23" s="108" customFormat="1">
      <c r="A262" s="39">
        <v>234</v>
      </c>
      <c r="B262" s="31">
        <v>7</v>
      </c>
      <c r="C262" s="62" t="s">
        <v>3979</v>
      </c>
      <c r="D262" s="62" t="s">
        <v>4149</v>
      </c>
      <c r="E262" s="62" t="s">
        <v>4150</v>
      </c>
      <c r="F262" s="62" t="s">
        <v>4151</v>
      </c>
      <c r="G262" s="62" t="s">
        <v>4152</v>
      </c>
      <c r="H262" s="105">
        <v>2010</v>
      </c>
      <c r="I262" s="105">
        <v>40</v>
      </c>
      <c r="J262" s="105" t="s">
        <v>2088</v>
      </c>
      <c r="K262" s="105">
        <v>22</v>
      </c>
      <c r="L262" s="105">
        <v>1</v>
      </c>
      <c r="M262" s="105">
        <v>0</v>
      </c>
      <c r="N262" s="105">
        <v>0</v>
      </c>
      <c r="O262" s="105">
        <v>0</v>
      </c>
      <c r="R262" s="109"/>
      <c r="S262" s="109"/>
      <c r="T262" s="109"/>
      <c r="V262" s="109"/>
      <c r="W262" s="109"/>
    </row>
    <row r="263" spans="1:23" s="108" customFormat="1">
      <c r="A263" s="39">
        <v>235</v>
      </c>
      <c r="B263" s="31">
        <v>8</v>
      </c>
      <c r="C263" s="62" t="s">
        <v>3979</v>
      </c>
      <c r="D263" s="62" t="s">
        <v>2767</v>
      </c>
      <c r="E263" s="62" t="s">
        <v>4153</v>
      </c>
      <c r="F263" s="62" t="s">
        <v>4148</v>
      </c>
      <c r="G263" s="62" t="s">
        <v>4146</v>
      </c>
      <c r="H263" s="105">
        <v>2020</v>
      </c>
      <c r="I263" s="105">
        <v>30</v>
      </c>
      <c r="J263" s="105" t="s">
        <v>2088</v>
      </c>
      <c r="K263" s="105">
        <v>20</v>
      </c>
      <c r="L263" s="105">
        <v>1</v>
      </c>
      <c r="M263" s="105">
        <v>0</v>
      </c>
      <c r="N263" s="105">
        <v>0</v>
      </c>
      <c r="O263" s="105">
        <v>0</v>
      </c>
      <c r="R263" s="109"/>
      <c r="S263" s="109"/>
      <c r="T263" s="109"/>
      <c r="V263" s="109"/>
      <c r="W263" s="109"/>
    </row>
    <row r="264" spans="1:23" s="108" customFormat="1">
      <c r="A264" s="39">
        <v>236</v>
      </c>
      <c r="B264" s="31">
        <v>9</v>
      </c>
      <c r="C264" s="62" t="s">
        <v>3979</v>
      </c>
      <c r="D264" s="62" t="s">
        <v>1640</v>
      </c>
      <c r="E264" s="62" t="s">
        <v>4154</v>
      </c>
      <c r="F264" s="62" t="s">
        <v>4155</v>
      </c>
      <c r="G264" s="62" t="s">
        <v>4156</v>
      </c>
      <c r="H264" s="105">
        <v>2008</v>
      </c>
      <c r="I264" s="105">
        <v>30</v>
      </c>
      <c r="J264" s="105" t="s">
        <v>2088</v>
      </c>
      <c r="K264" s="105">
        <v>15</v>
      </c>
      <c r="L264" s="105">
        <v>1</v>
      </c>
      <c r="M264" s="105">
        <v>0</v>
      </c>
      <c r="N264" s="105">
        <v>0</v>
      </c>
      <c r="O264" s="105">
        <v>0</v>
      </c>
      <c r="R264" s="109"/>
      <c r="S264" s="109"/>
      <c r="T264" s="109"/>
      <c r="V264" s="109"/>
      <c r="W264" s="109"/>
    </row>
    <row r="265" spans="1:23" s="108" customFormat="1">
      <c r="A265" s="39">
        <v>237</v>
      </c>
      <c r="B265" s="31">
        <v>10</v>
      </c>
      <c r="C265" s="62" t="s">
        <v>3979</v>
      </c>
      <c r="D265" s="62" t="s">
        <v>4157</v>
      </c>
      <c r="E265" s="62" t="s">
        <v>4158</v>
      </c>
      <c r="F265" s="62" t="s">
        <v>4159</v>
      </c>
      <c r="G265" s="62" t="s">
        <v>390</v>
      </c>
      <c r="H265" s="105">
        <v>2010</v>
      </c>
      <c r="I265" s="105">
        <v>20</v>
      </c>
      <c r="J265" s="105" t="s">
        <v>2088</v>
      </c>
      <c r="K265" s="105">
        <v>20</v>
      </c>
      <c r="L265" s="105">
        <v>1</v>
      </c>
      <c r="M265" s="105">
        <v>0</v>
      </c>
      <c r="N265" s="105">
        <v>0</v>
      </c>
      <c r="O265" s="105">
        <v>0</v>
      </c>
      <c r="R265" s="109"/>
      <c r="S265" s="109"/>
      <c r="T265" s="109"/>
      <c r="V265" s="109"/>
      <c r="W265" s="109"/>
    </row>
    <row r="266" spans="1:23" s="108" customFormat="1">
      <c r="A266" s="39">
        <v>238</v>
      </c>
      <c r="B266" s="31">
        <v>11</v>
      </c>
      <c r="C266" s="62" t="s">
        <v>4004</v>
      </c>
      <c r="D266" s="62" t="s">
        <v>481</v>
      </c>
      <c r="E266" s="62" t="s">
        <v>2398</v>
      </c>
      <c r="F266" s="62" t="s">
        <v>4160</v>
      </c>
      <c r="G266" s="62" t="s">
        <v>4161</v>
      </c>
      <c r="H266" s="105">
        <v>2017</v>
      </c>
      <c r="I266" s="105">
        <v>30</v>
      </c>
      <c r="J266" s="105" t="s">
        <v>2088</v>
      </c>
      <c r="K266" s="105">
        <v>20</v>
      </c>
      <c r="L266" s="105">
        <v>1</v>
      </c>
      <c r="M266" s="105">
        <v>0</v>
      </c>
      <c r="N266" s="105">
        <v>0</v>
      </c>
      <c r="O266" s="105">
        <v>0</v>
      </c>
      <c r="R266" s="109"/>
      <c r="S266" s="109"/>
      <c r="T266" s="109"/>
      <c r="V266" s="109"/>
      <c r="W266" s="109"/>
    </row>
    <row r="267" spans="1:23" s="108" customFormat="1">
      <c r="A267" s="39">
        <v>239</v>
      </c>
      <c r="B267" s="31">
        <v>12</v>
      </c>
      <c r="C267" s="62" t="s">
        <v>604</v>
      </c>
      <c r="D267" s="62" t="s">
        <v>194</v>
      </c>
      <c r="E267" s="62" t="s">
        <v>4162</v>
      </c>
      <c r="F267" s="62" t="s">
        <v>4163</v>
      </c>
      <c r="G267" s="62" t="s">
        <v>4164</v>
      </c>
      <c r="H267" s="105">
        <v>2021</v>
      </c>
      <c r="I267" s="105">
        <v>60</v>
      </c>
      <c r="J267" s="105" t="s">
        <v>2088</v>
      </c>
      <c r="K267" s="105">
        <v>20</v>
      </c>
      <c r="L267" s="105">
        <v>1</v>
      </c>
      <c r="M267" s="105">
        <v>0</v>
      </c>
      <c r="N267" s="105">
        <v>0</v>
      </c>
      <c r="O267" s="105">
        <v>0</v>
      </c>
      <c r="R267" s="109"/>
      <c r="S267" s="109"/>
      <c r="T267" s="109"/>
      <c r="V267" s="109"/>
      <c r="W267" s="109"/>
    </row>
    <row r="268" spans="1:23" s="108" customFormat="1">
      <c r="A268" s="39">
        <v>240</v>
      </c>
      <c r="B268" s="31">
        <v>13</v>
      </c>
      <c r="C268" s="62" t="s">
        <v>2485</v>
      </c>
      <c r="D268" s="62" t="s">
        <v>4165</v>
      </c>
      <c r="E268" s="62" t="s">
        <v>4166</v>
      </c>
      <c r="F268" s="62" t="s">
        <v>1664</v>
      </c>
      <c r="G268" s="62" t="s">
        <v>1929</v>
      </c>
      <c r="H268" s="105">
        <v>2018</v>
      </c>
      <c r="I268" s="105">
        <v>38</v>
      </c>
      <c r="J268" s="105" t="s">
        <v>2088</v>
      </c>
      <c r="K268" s="105">
        <v>19</v>
      </c>
      <c r="L268" s="105">
        <v>1</v>
      </c>
      <c r="M268" s="105">
        <v>0</v>
      </c>
      <c r="N268" s="105">
        <v>0</v>
      </c>
      <c r="O268" s="105">
        <v>0</v>
      </c>
      <c r="R268" s="109"/>
      <c r="S268" s="109"/>
      <c r="T268" s="109"/>
      <c r="V268" s="109"/>
      <c r="W268" s="109"/>
    </row>
    <row r="269" spans="1:23" s="108" customFormat="1">
      <c r="A269" s="39">
        <v>241</v>
      </c>
      <c r="B269" s="31">
        <v>14</v>
      </c>
      <c r="C269" s="62" t="s">
        <v>2485</v>
      </c>
      <c r="D269" s="62" t="s">
        <v>4167</v>
      </c>
      <c r="E269" s="62" t="s">
        <v>4168</v>
      </c>
      <c r="F269" s="62" t="s">
        <v>4169</v>
      </c>
      <c r="G269" s="62" t="s">
        <v>4170</v>
      </c>
      <c r="H269" s="105">
        <v>2020</v>
      </c>
      <c r="I269" s="105">
        <v>50</v>
      </c>
      <c r="J269" s="105" t="s">
        <v>2088</v>
      </c>
      <c r="K269" s="105">
        <v>12</v>
      </c>
      <c r="L269" s="105">
        <v>1</v>
      </c>
      <c r="M269" s="105">
        <v>0</v>
      </c>
      <c r="N269" s="105">
        <v>0</v>
      </c>
      <c r="O269" s="105">
        <v>0</v>
      </c>
      <c r="R269" s="109"/>
      <c r="S269" s="109"/>
      <c r="T269" s="109"/>
      <c r="V269" s="109"/>
      <c r="W269" s="109"/>
    </row>
    <row r="270" spans="1:23" s="108" customFormat="1">
      <c r="A270" s="39">
        <v>242</v>
      </c>
      <c r="B270" s="31">
        <v>15</v>
      </c>
      <c r="C270" s="62" t="s">
        <v>4059</v>
      </c>
      <c r="D270" s="62" t="s">
        <v>4171</v>
      </c>
      <c r="E270" s="62" t="s">
        <v>4172</v>
      </c>
      <c r="F270" s="62" t="s">
        <v>4173</v>
      </c>
      <c r="G270" s="62" t="s">
        <v>4174</v>
      </c>
      <c r="H270" s="105">
        <v>2015</v>
      </c>
      <c r="I270" s="105">
        <v>0</v>
      </c>
      <c r="J270" s="105" t="s">
        <v>2088</v>
      </c>
      <c r="K270" s="105">
        <v>20</v>
      </c>
      <c r="L270" s="105">
        <v>1</v>
      </c>
      <c r="M270" s="105">
        <v>0</v>
      </c>
      <c r="N270" s="105">
        <v>0</v>
      </c>
      <c r="O270" s="105">
        <v>0</v>
      </c>
      <c r="R270" s="109"/>
      <c r="S270" s="109"/>
      <c r="T270" s="109"/>
      <c r="V270" s="109"/>
      <c r="W270" s="109"/>
    </row>
    <row r="271" spans="1:23" s="108" customFormat="1">
      <c r="A271" s="39">
        <v>243</v>
      </c>
      <c r="B271" s="31">
        <v>16</v>
      </c>
      <c r="C271" s="62" t="s">
        <v>4059</v>
      </c>
      <c r="D271" s="62" t="s">
        <v>2125</v>
      </c>
      <c r="E271" s="62" t="s">
        <v>4175</v>
      </c>
      <c r="F271" s="62" t="s">
        <v>4176</v>
      </c>
      <c r="G271" s="62" t="s">
        <v>4177</v>
      </c>
      <c r="H271" s="105">
        <v>2015</v>
      </c>
      <c r="I271" s="105">
        <v>0</v>
      </c>
      <c r="J271" s="105" t="s">
        <v>2088</v>
      </c>
      <c r="K271" s="105">
        <v>20</v>
      </c>
      <c r="L271" s="105">
        <v>1</v>
      </c>
      <c r="M271" s="105">
        <v>0</v>
      </c>
      <c r="N271" s="105">
        <v>0</v>
      </c>
      <c r="O271" s="105">
        <v>0</v>
      </c>
      <c r="R271" s="109"/>
      <c r="S271" s="109"/>
      <c r="T271" s="109"/>
      <c r="V271" s="109"/>
      <c r="W271" s="109"/>
    </row>
    <row r="272" spans="1:23" s="108" customFormat="1">
      <c r="A272" s="39">
        <v>244</v>
      </c>
      <c r="B272" s="31">
        <v>17</v>
      </c>
      <c r="C272" s="62" t="s">
        <v>4069</v>
      </c>
      <c r="D272" s="62" t="s">
        <v>1742</v>
      </c>
      <c r="E272" s="62" t="s">
        <v>4178</v>
      </c>
      <c r="F272" s="62" t="s">
        <v>388</v>
      </c>
      <c r="G272" s="62" t="s">
        <v>4179</v>
      </c>
      <c r="H272" s="105">
        <v>2015</v>
      </c>
      <c r="I272" s="105">
        <v>149</v>
      </c>
      <c r="J272" s="105" t="s">
        <v>2088</v>
      </c>
      <c r="K272" s="105">
        <v>22</v>
      </c>
      <c r="L272" s="105">
        <v>1</v>
      </c>
      <c r="M272" s="105">
        <v>0</v>
      </c>
      <c r="N272" s="105">
        <v>0</v>
      </c>
      <c r="O272" s="105">
        <v>0</v>
      </c>
      <c r="R272" s="109"/>
      <c r="S272" s="109"/>
      <c r="T272" s="109"/>
      <c r="V272" s="109"/>
      <c r="W272" s="109"/>
    </row>
    <row r="273" spans="1:23" s="108" customFormat="1">
      <c r="A273" s="39">
        <v>245</v>
      </c>
      <c r="B273" s="31">
        <v>18</v>
      </c>
      <c r="C273" s="62" t="s">
        <v>345</v>
      </c>
      <c r="D273" s="62" t="s">
        <v>4180</v>
      </c>
      <c r="E273" s="62" t="s">
        <v>477</v>
      </c>
      <c r="F273" s="62" t="s">
        <v>4181</v>
      </c>
      <c r="G273" s="62" t="s">
        <v>4090</v>
      </c>
      <c r="H273" s="105">
        <v>2013</v>
      </c>
      <c r="I273" s="105">
        <v>45</v>
      </c>
      <c r="J273" s="105" t="s">
        <v>2088</v>
      </c>
      <c r="K273" s="105">
        <v>28</v>
      </c>
      <c r="L273" s="105">
        <v>1</v>
      </c>
      <c r="M273" s="105">
        <v>0</v>
      </c>
      <c r="N273" s="105">
        <v>0</v>
      </c>
      <c r="O273" s="105">
        <v>0</v>
      </c>
      <c r="R273" s="109"/>
      <c r="S273" s="109"/>
      <c r="T273" s="109"/>
      <c r="V273" s="109"/>
      <c r="W273" s="109"/>
    </row>
    <row r="274" spans="1:23" s="108" customFormat="1">
      <c r="A274" s="39">
        <v>246</v>
      </c>
      <c r="B274" s="31">
        <v>19</v>
      </c>
      <c r="C274" s="62" t="s">
        <v>4182</v>
      </c>
      <c r="D274" s="62" t="s">
        <v>2740</v>
      </c>
      <c r="E274" s="62" t="s">
        <v>219</v>
      </c>
      <c r="F274" s="62" t="s">
        <v>2597</v>
      </c>
      <c r="G274" s="62" t="s">
        <v>4183</v>
      </c>
      <c r="H274" s="105">
        <v>2016</v>
      </c>
      <c r="I274" s="105">
        <v>306</v>
      </c>
      <c r="J274" s="105" t="s">
        <v>2088</v>
      </c>
      <c r="K274" s="105">
        <v>15</v>
      </c>
      <c r="L274" s="105">
        <v>0</v>
      </c>
      <c r="M274" s="105">
        <v>1</v>
      </c>
      <c r="N274" s="105">
        <v>0</v>
      </c>
      <c r="O274" s="105">
        <v>0</v>
      </c>
      <c r="R274" s="109"/>
      <c r="S274" s="109"/>
      <c r="T274" s="109"/>
      <c r="V274" s="109"/>
      <c r="W274" s="109"/>
    </row>
    <row r="275" spans="1:23" s="108" customFormat="1">
      <c r="A275" s="39">
        <v>247</v>
      </c>
      <c r="B275" s="31">
        <v>20</v>
      </c>
      <c r="C275" s="62" t="s">
        <v>4182</v>
      </c>
      <c r="D275" s="62" t="s">
        <v>4184</v>
      </c>
      <c r="E275" s="62" t="s">
        <v>4185</v>
      </c>
      <c r="F275" s="62" t="s">
        <v>4186</v>
      </c>
      <c r="G275" s="62" t="s">
        <v>1602</v>
      </c>
      <c r="H275" s="105">
        <v>2015</v>
      </c>
      <c r="I275" s="105">
        <v>1182</v>
      </c>
      <c r="J275" s="105" t="s">
        <v>2088</v>
      </c>
      <c r="K275" s="105">
        <v>33</v>
      </c>
      <c r="L275" s="105">
        <v>1</v>
      </c>
      <c r="M275" s="105">
        <v>0</v>
      </c>
      <c r="N275" s="105">
        <v>0</v>
      </c>
      <c r="O275" s="105">
        <v>0</v>
      </c>
      <c r="R275" s="109"/>
      <c r="S275" s="109"/>
      <c r="T275" s="109"/>
      <c r="V275" s="109"/>
      <c r="W275" s="109"/>
    </row>
    <row r="276" spans="1:23" s="108" customFormat="1">
      <c r="A276" s="39">
        <v>248</v>
      </c>
      <c r="B276" s="31">
        <v>21</v>
      </c>
      <c r="C276" s="62" t="s">
        <v>4182</v>
      </c>
      <c r="D276" s="62" t="s">
        <v>1784</v>
      </c>
      <c r="E276" s="62" t="s">
        <v>4187</v>
      </c>
      <c r="F276" s="62" t="s">
        <v>1710</v>
      </c>
      <c r="G276" s="62" t="s">
        <v>4188</v>
      </c>
      <c r="H276" s="105">
        <v>2016</v>
      </c>
      <c r="I276" s="105">
        <v>1570</v>
      </c>
      <c r="J276" s="105" t="s">
        <v>2088</v>
      </c>
      <c r="K276" s="105">
        <v>22</v>
      </c>
      <c r="L276" s="105">
        <v>1</v>
      </c>
      <c r="M276" s="105">
        <v>0</v>
      </c>
      <c r="N276" s="105">
        <v>0</v>
      </c>
      <c r="O276" s="105">
        <v>0</v>
      </c>
      <c r="R276" s="109"/>
      <c r="S276" s="109"/>
      <c r="T276" s="109"/>
      <c r="V276" s="109"/>
      <c r="W276" s="109"/>
    </row>
    <row r="277" spans="1:23" s="108" customFormat="1">
      <c r="A277" s="39">
        <v>249</v>
      </c>
      <c r="B277" s="31">
        <v>22</v>
      </c>
      <c r="C277" s="62" t="s">
        <v>4182</v>
      </c>
      <c r="D277" s="62" t="s">
        <v>4189</v>
      </c>
      <c r="E277" s="62" t="s">
        <v>408</v>
      </c>
      <c r="F277" s="62" t="s">
        <v>4190</v>
      </c>
      <c r="G277" s="62" t="s">
        <v>1754</v>
      </c>
      <c r="H277" s="105">
        <v>2013</v>
      </c>
      <c r="I277" s="105">
        <v>662</v>
      </c>
      <c r="J277" s="105" t="s">
        <v>2088</v>
      </c>
      <c r="K277" s="105">
        <v>18</v>
      </c>
      <c r="L277" s="105">
        <v>1</v>
      </c>
      <c r="M277" s="105">
        <v>0</v>
      </c>
      <c r="N277" s="105">
        <v>0</v>
      </c>
      <c r="O277" s="105">
        <v>0</v>
      </c>
      <c r="R277" s="109"/>
      <c r="S277" s="109"/>
      <c r="T277" s="109"/>
      <c r="V277" s="109"/>
      <c r="W277" s="109"/>
    </row>
    <row r="278" spans="1:23" s="108" customFormat="1">
      <c r="A278" s="39">
        <v>250</v>
      </c>
      <c r="B278" s="31">
        <v>23</v>
      </c>
      <c r="C278" s="62" t="s">
        <v>4182</v>
      </c>
      <c r="D278" s="62" t="s">
        <v>4191</v>
      </c>
      <c r="E278" s="62" t="s">
        <v>567</v>
      </c>
      <c r="F278" s="62" t="s">
        <v>1754</v>
      </c>
      <c r="G278" s="62" t="s">
        <v>1590</v>
      </c>
      <c r="H278" s="105">
        <v>2020</v>
      </c>
      <c r="I278" s="105">
        <v>144</v>
      </c>
      <c r="J278" s="105" t="s">
        <v>2088</v>
      </c>
      <c r="K278" s="105">
        <v>15</v>
      </c>
      <c r="L278" s="105">
        <v>1</v>
      </c>
      <c r="M278" s="105">
        <v>0</v>
      </c>
      <c r="N278" s="105">
        <v>0</v>
      </c>
      <c r="O278" s="105">
        <v>0</v>
      </c>
      <c r="R278" s="109"/>
      <c r="S278" s="109"/>
      <c r="T278" s="109"/>
      <c r="V278" s="109"/>
      <c r="W278" s="109"/>
    </row>
    <row r="279" spans="1:23" s="108" customFormat="1">
      <c r="A279" s="39">
        <v>251</v>
      </c>
      <c r="B279" s="31">
        <v>24</v>
      </c>
      <c r="C279" s="62" t="s">
        <v>4182</v>
      </c>
      <c r="D279" s="62" t="s">
        <v>4192</v>
      </c>
      <c r="E279" s="62" t="s">
        <v>4193</v>
      </c>
      <c r="F279" s="62" t="s">
        <v>4194</v>
      </c>
      <c r="G279" s="62" t="s">
        <v>2388</v>
      </c>
      <c r="H279" s="105">
        <v>2016</v>
      </c>
      <c r="I279" s="105">
        <v>1515</v>
      </c>
      <c r="J279" s="105" t="s">
        <v>2088</v>
      </c>
      <c r="K279" s="105">
        <v>22</v>
      </c>
      <c r="L279" s="105">
        <v>1</v>
      </c>
      <c r="M279" s="105">
        <v>0</v>
      </c>
      <c r="N279" s="105">
        <v>0</v>
      </c>
      <c r="O279" s="105">
        <v>0</v>
      </c>
      <c r="R279" s="109"/>
      <c r="S279" s="109"/>
      <c r="T279" s="109"/>
      <c r="V279" s="109"/>
      <c r="W279" s="109"/>
    </row>
    <row r="280" spans="1:23" s="108" customFormat="1" ht="15">
      <c r="A280" s="32"/>
      <c r="B280" s="179" t="s">
        <v>174</v>
      </c>
      <c r="C280" s="179"/>
      <c r="D280" s="179"/>
      <c r="E280" s="179"/>
      <c r="F280" s="179"/>
      <c r="G280" s="179"/>
      <c r="H280" s="179"/>
      <c r="I280" s="56">
        <f>SUM(I256:I279)</f>
        <v>5903</v>
      </c>
      <c r="J280" s="106"/>
      <c r="K280" s="57">
        <f>SUM(K256:K279)</f>
        <v>475</v>
      </c>
      <c r="L280" s="57">
        <f>SUM(L256:L279)</f>
        <v>22</v>
      </c>
      <c r="M280" s="57">
        <f>SUM(M256:M279)</f>
        <v>2</v>
      </c>
      <c r="N280" s="105">
        <v>0</v>
      </c>
      <c r="O280" s="105">
        <v>0</v>
      </c>
      <c r="R280" s="109"/>
      <c r="S280" s="109"/>
      <c r="T280" s="109"/>
      <c r="V280" s="109"/>
      <c r="W280" s="109"/>
    </row>
    <row r="281" spans="1:23" s="108" customFormat="1">
      <c r="F281" s="109"/>
      <c r="G281" s="109"/>
      <c r="H281" s="109"/>
      <c r="M281" s="109"/>
      <c r="N281" s="109"/>
      <c r="O281" s="109"/>
      <c r="R281" s="109"/>
      <c r="S281" s="109"/>
      <c r="T281" s="109"/>
      <c r="V281" s="109"/>
      <c r="W281" s="109"/>
    </row>
    <row r="282" spans="1:23" s="108" customFormat="1">
      <c r="F282" s="109"/>
      <c r="G282" s="109"/>
      <c r="H282" s="109"/>
      <c r="J282" s="108">
        <f>SUM(L282:O282)</f>
        <v>251</v>
      </c>
      <c r="L282" s="108">
        <f>L280+L254+L234+L228+L210+L191+L167+L117+L97+L64+L46+L20</f>
        <v>219</v>
      </c>
      <c r="M282" s="108">
        <f t="shared" ref="M282:O282" si="5">M280+M254+M234+M228+M210+M191+M167+M117+M97+M64+M46+M20</f>
        <v>28</v>
      </c>
      <c r="N282" s="108">
        <f t="shared" si="5"/>
        <v>4</v>
      </c>
      <c r="O282" s="108">
        <f t="shared" si="5"/>
        <v>0</v>
      </c>
      <c r="R282" s="109"/>
      <c r="S282" s="109"/>
      <c r="T282" s="109"/>
      <c r="V282" s="109"/>
      <c r="W282" s="109"/>
    </row>
    <row r="283" spans="1:23" s="108" customFormat="1">
      <c r="F283" s="109"/>
      <c r="G283" s="109"/>
      <c r="H283" s="109"/>
      <c r="M283" s="109"/>
      <c r="N283" s="109"/>
      <c r="O283" s="109"/>
      <c r="R283" s="109"/>
      <c r="S283" s="109"/>
      <c r="T283" s="109"/>
      <c r="V283" s="109"/>
      <c r="W283" s="109"/>
    </row>
    <row r="284" spans="1:23" s="108" customFormat="1">
      <c r="F284" s="109"/>
      <c r="G284" s="109"/>
      <c r="H284" s="109"/>
      <c r="M284" s="109"/>
      <c r="N284" s="109"/>
      <c r="O284" s="109"/>
      <c r="R284" s="109"/>
      <c r="S284" s="109"/>
      <c r="T284" s="109"/>
      <c r="V284" s="109"/>
      <c r="W284" s="109"/>
    </row>
    <row r="285" spans="1:23" s="108" customFormat="1">
      <c r="F285" s="109"/>
      <c r="G285" s="109"/>
      <c r="H285" s="109"/>
      <c r="M285" s="109"/>
      <c r="N285" s="109"/>
      <c r="O285" s="109"/>
      <c r="R285" s="109"/>
      <c r="S285" s="109"/>
      <c r="T285" s="109"/>
      <c r="V285" s="109"/>
      <c r="W285" s="109"/>
    </row>
    <row r="286" spans="1:23" s="108" customFormat="1">
      <c r="F286" s="109"/>
      <c r="G286" s="109"/>
      <c r="H286" s="109"/>
      <c r="M286" s="109"/>
      <c r="N286" s="109"/>
      <c r="O286" s="109"/>
      <c r="R286" s="109"/>
      <c r="S286" s="109"/>
      <c r="T286" s="109"/>
      <c r="V286" s="109"/>
      <c r="W286" s="109"/>
    </row>
    <row r="287" spans="1:23" s="108" customFormat="1">
      <c r="F287" s="109"/>
      <c r="G287" s="109"/>
      <c r="H287" s="109"/>
      <c r="M287" s="109"/>
      <c r="N287" s="109"/>
      <c r="O287" s="109"/>
      <c r="R287" s="109"/>
      <c r="S287" s="109"/>
      <c r="T287" s="109"/>
      <c r="V287" s="109"/>
      <c r="W287" s="109"/>
    </row>
    <row r="288" spans="1:23" s="108" customFormat="1">
      <c r="F288" s="109"/>
      <c r="G288" s="109"/>
      <c r="H288" s="109"/>
      <c r="M288" s="109"/>
      <c r="N288" s="109"/>
      <c r="O288" s="109"/>
      <c r="R288" s="109"/>
      <c r="S288" s="109"/>
      <c r="T288" s="109"/>
      <c r="V288" s="109"/>
      <c r="W288" s="109"/>
    </row>
    <row r="289" spans="6:23" s="108" customFormat="1">
      <c r="F289" s="109"/>
      <c r="G289" s="109"/>
      <c r="H289" s="109"/>
      <c r="M289" s="109"/>
      <c r="N289" s="109"/>
      <c r="O289" s="109"/>
      <c r="R289" s="109"/>
      <c r="S289" s="109"/>
      <c r="T289" s="109"/>
      <c r="V289" s="109"/>
      <c r="W289" s="109"/>
    </row>
    <row r="290" spans="6:23" s="108" customFormat="1">
      <c r="F290" s="109"/>
      <c r="G290" s="109"/>
      <c r="H290" s="109"/>
      <c r="M290" s="109"/>
      <c r="N290" s="109"/>
      <c r="O290" s="109"/>
      <c r="R290" s="109"/>
      <c r="S290" s="109"/>
      <c r="T290" s="109"/>
      <c r="V290" s="109"/>
      <c r="W290" s="109"/>
    </row>
    <row r="291" spans="6:23" s="108" customFormat="1">
      <c r="F291" s="109"/>
      <c r="G291" s="109"/>
      <c r="H291" s="109"/>
      <c r="M291" s="109"/>
      <c r="N291" s="109"/>
      <c r="O291" s="109"/>
      <c r="R291" s="109"/>
      <c r="S291" s="109"/>
      <c r="T291" s="109"/>
      <c r="V291" s="109"/>
      <c r="W291" s="109"/>
    </row>
    <row r="292" spans="6:23" s="108" customFormat="1">
      <c r="F292" s="109"/>
      <c r="G292" s="109"/>
      <c r="H292" s="109"/>
      <c r="M292" s="109"/>
      <c r="N292" s="109"/>
      <c r="O292" s="109"/>
      <c r="R292" s="109"/>
      <c r="S292" s="109"/>
      <c r="T292" s="109"/>
      <c r="V292" s="109"/>
      <c r="W292" s="109"/>
    </row>
    <row r="293" spans="6:23" s="108" customFormat="1">
      <c r="F293" s="109"/>
      <c r="G293" s="109"/>
      <c r="H293" s="109"/>
      <c r="M293" s="109"/>
      <c r="N293" s="109"/>
      <c r="O293" s="109"/>
      <c r="R293" s="109"/>
      <c r="S293" s="109"/>
      <c r="T293" s="109"/>
      <c r="V293" s="109"/>
      <c r="W293" s="109"/>
    </row>
    <row r="294" spans="6:23" s="108" customFormat="1">
      <c r="F294" s="109"/>
      <c r="G294" s="109"/>
      <c r="H294" s="109"/>
      <c r="M294" s="109"/>
      <c r="N294" s="109"/>
      <c r="O294" s="109"/>
      <c r="R294" s="109"/>
      <c r="S294" s="109"/>
      <c r="T294" s="109"/>
      <c r="V294" s="109"/>
      <c r="W294" s="109"/>
    </row>
    <row r="295" spans="6:23" s="108" customFormat="1">
      <c r="F295" s="109"/>
      <c r="G295" s="109"/>
      <c r="H295" s="109"/>
      <c r="M295" s="109"/>
      <c r="N295" s="109"/>
      <c r="O295" s="109"/>
      <c r="R295" s="109"/>
      <c r="S295" s="109"/>
      <c r="T295" s="109"/>
      <c r="V295" s="109"/>
      <c r="W295" s="109"/>
    </row>
    <row r="296" spans="6:23" s="108" customFormat="1">
      <c r="F296" s="109"/>
      <c r="G296" s="109"/>
      <c r="H296" s="109"/>
      <c r="M296" s="109"/>
      <c r="N296" s="109"/>
      <c r="O296" s="109"/>
      <c r="R296" s="109"/>
      <c r="S296" s="109"/>
      <c r="T296" s="109"/>
      <c r="V296" s="109"/>
      <c r="W296" s="109"/>
    </row>
    <row r="297" spans="6:23" s="108" customFormat="1">
      <c r="F297" s="109"/>
      <c r="G297" s="109"/>
      <c r="H297" s="109"/>
      <c r="M297" s="109"/>
      <c r="N297" s="109"/>
      <c r="O297" s="109"/>
      <c r="R297" s="109"/>
      <c r="S297" s="109"/>
      <c r="T297" s="109"/>
      <c r="V297" s="109"/>
      <c r="W297" s="109"/>
    </row>
    <row r="298" spans="6:23" s="108" customFormat="1">
      <c r="F298" s="109"/>
      <c r="G298" s="109"/>
      <c r="H298" s="109"/>
      <c r="M298" s="109"/>
      <c r="N298" s="109"/>
      <c r="O298" s="109"/>
      <c r="R298" s="109"/>
      <c r="S298" s="109"/>
      <c r="T298" s="109"/>
      <c r="V298" s="109"/>
      <c r="W298" s="109"/>
    </row>
    <row r="299" spans="6:23" s="108" customFormat="1">
      <c r="F299" s="109"/>
      <c r="G299" s="109"/>
      <c r="H299" s="109"/>
      <c r="M299" s="109"/>
      <c r="N299" s="109"/>
      <c r="O299" s="109"/>
      <c r="R299" s="109"/>
      <c r="S299" s="109"/>
      <c r="T299" s="109"/>
      <c r="V299" s="109"/>
      <c r="W299" s="109"/>
    </row>
    <row r="300" spans="6:23" s="108" customFormat="1">
      <c r="F300" s="109"/>
      <c r="G300" s="109"/>
      <c r="H300" s="109"/>
      <c r="M300" s="109"/>
      <c r="N300" s="109"/>
      <c r="O300" s="109"/>
      <c r="R300" s="109"/>
      <c r="S300" s="109"/>
      <c r="T300" s="109"/>
      <c r="V300" s="109"/>
      <c r="W300" s="109"/>
    </row>
    <row r="301" spans="6:23" s="108" customFormat="1">
      <c r="F301" s="109"/>
      <c r="G301" s="109"/>
      <c r="H301" s="109"/>
      <c r="M301" s="109"/>
      <c r="N301" s="109"/>
      <c r="O301" s="109"/>
      <c r="R301" s="109"/>
      <c r="S301" s="109"/>
      <c r="T301" s="109"/>
      <c r="V301" s="109"/>
      <c r="W301" s="109"/>
    </row>
    <row r="302" spans="6:23" s="108" customFormat="1">
      <c r="F302" s="109"/>
      <c r="G302" s="109"/>
      <c r="H302" s="109"/>
      <c r="M302" s="109"/>
      <c r="N302" s="109"/>
      <c r="O302" s="109"/>
      <c r="R302" s="109"/>
      <c r="S302" s="109"/>
      <c r="T302" s="109"/>
      <c r="V302" s="109"/>
      <c r="W302" s="109"/>
    </row>
    <row r="303" spans="6:23" s="108" customFormat="1">
      <c r="F303" s="109"/>
      <c r="G303" s="109"/>
      <c r="H303" s="109"/>
      <c r="M303" s="109"/>
      <c r="N303" s="109"/>
      <c r="O303" s="109"/>
      <c r="R303" s="109"/>
      <c r="S303" s="109"/>
      <c r="T303" s="109"/>
      <c r="V303" s="109"/>
      <c r="W303" s="109"/>
    </row>
    <row r="304" spans="6:23" s="108" customFormat="1">
      <c r="F304" s="109"/>
      <c r="G304" s="109"/>
      <c r="H304" s="109"/>
      <c r="M304" s="109"/>
      <c r="N304" s="109"/>
      <c r="O304" s="109"/>
      <c r="R304" s="109"/>
      <c r="S304" s="109"/>
      <c r="T304" s="109"/>
      <c r="V304" s="109"/>
      <c r="W304" s="109"/>
    </row>
    <row r="305" spans="6:23" s="108" customFormat="1">
      <c r="F305" s="109"/>
      <c r="G305" s="109"/>
      <c r="H305" s="109"/>
      <c r="M305" s="109"/>
      <c r="N305" s="109"/>
      <c r="O305" s="109"/>
      <c r="R305" s="109"/>
      <c r="S305" s="109"/>
      <c r="T305" s="109"/>
      <c r="V305" s="109"/>
      <c r="W305" s="109"/>
    </row>
    <row r="306" spans="6:23" s="108" customFormat="1">
      <c r="F306" s="109"/>
      <c r="G306" s="109"/>
      <c r="H306" s="109"/>
      <c r="M306" s="109"/>
      <c r="N306" s="109"/>
      <c r="O306" s="109"/>
      <c r="R306" s="109"/>
      <c r="S306" s="109"/>
      <c r="T306" s="109"/>
      <c r="V306" s="109"/>
      <c r="W306" s="109"/>
    </row>
    <row r="307" spans="6:23" s="108" customFormat="1">
      <c r="F307" s="109"/>
      <c r="G307" s="109"/>
      <c r="H307" s="109"/>
      <c r="M307" s="109"/>
      <c r="N307" s="109"/>
      <c r="O307" s="109"/>
      <c r="R307" s="109"/>
      <c r="S307" s="109"/>
      <c r="T307" s="109"/>
      <c r="V307" s="109"/>
      <c r="W307" s="109"/>
    </row>
    <row r="308" spans="6:23" s="108" customFormat="1">
      <c r="F308" s="109"/>
      <c r="G308" s="109"/>
      <c r="H308" s="109"/>
      <c r="M308" s="109"/>
      <c r="N308" s="109"/>
      <c r="O308" s="109"/>
      <c r="R308" s="109"/>
      <c r="S308" s="109"/>
      <c r="T308" s="109"/>
      <c r="V308" s="109"/>
      <c r="W308" s="109"/>
    </row>
    <row r="309" spans="6:23" s="108" customFormat="1">
      <c r="F309" s="109"/>
      <c r="G309" s="109"/>
      <c r="H309" s="109"/>
      <c r="M309" s="109"/>
      <c r="N309" s="109"/>
      <c r="O309" s="109"/>
      <c r="R309" s="109"/>
      <c r="S309" s="109"/>
      <c r="T309" s="109"/>
      <c r="V309" s="109"/>
      <c r="W309" s="109"/>
    </row>
    <row r="310" spans="6:23" s="108" customFormat="1">
      <c r="F310" s="109"/>
      <c r="G310" s="109"/>
      <c r="H310" s="109"/>
      <c r="M310" s="109"/>
      <c r="N310" s="109"/>
      <c r="O310" s="109"/>
      <c r="R310" s="109"/>
      <c r="S310" s="109"/>
      <c r="T310" s="109"/>
      <c r="V310" s="109"/>
      <c r="W310" s="109"/>
    </row>
    <row r="311" spans="6:23" s="108" customFormat="1">
      <c r="F311" s="109"/>
      <c r="G311" s="109"/>
      <c r="H311" s="109"/>
      <c r="M311" s="109"/>
      <c r="N311" s="109"/>
      <c r="O311" s="109"/>
      <c r="R311" s="109"/>
      <c r="S311" s="109"/>
      <c r="T311" s="109"/>
      <c r="V311" s="109"/>
      <c r="W311" s="109"/>
    </row>
    <row r="312" spans="6:23" s="108" customFormat="1">
      <c r="F312" s="109"/>
      <c r="G312" s="109"/>
      <c r="H312" s="109"/>
      <c r="M312" s="109"/>
      <c r="N312" s="109"/>
      <c r="O312" s="109"/>
      <c r="R312" s="109"/>
      <c r="S312" s="109"/>
      <c r="T312" s="109"/>
      <c r="V312" s="109"/>
      <c r="W312" s="109"/>
    </row>
    <row r="313" spans="6:23" s="108" customFormat="1">
      <c r="F313" s="109"/>
      <c r="G313" s="109"/>
      <c r="H313" s="109"/>
      <c r="M313" s="109"/>
      <c r="N313" s="109"/>
      <c r="O313" s="109"/>
      <c r="R313" s="109"/>
      <c r="S313" s="109"/>
      <c r="T313" s="109"/>
      <c r="V313" s="109"/>
      <c r="W313" s="109"/>
    </row>
    <row r="314" spans="6:23" s="108" customFormat="1">
      <c r="F314" s="109"/>
      <c r="G314" s="109"/>
      <c r="H314" s="109"/>
      <c r="M314" s="109"/>
      <c r="N314" s="109"/>
      <c r="O314" s="109"/>
      <c r="R314" s="109"/>
      <c r="S314" s="109"/>
      <c r="T314" s="109"/>
      <c r="V314" s="109"/>
      <c r="W314" s="109"/>
    </row>
    <row r="315" spans="6:23" s="108" customFormat="1">
      <c r="F315" s="109"/>
      <c r="G315" s="109"/>
      <c r="H315" s="109"/>
      <c r="M315" s="109"/>
      <c r="N315" s="109"/>
      <c r="O315" s="109"/>
      <c r="R315" s="109"/>
      <c r="S315" s="109"/>
      <c r="T315" s="109"/>
      <c r="V315" s="109"/>
      <c r="W315" s="109"/>
    </row>
    <row r="316" spans="6:23" s="108" customFormat="1">
      <c r="F316" s="109"/>
      <c r="G316" s="109"/>
      <c r="H316" s="109"/>
      <c r="M316" s="109"/>
      <c r="N316" s="109"/>
      <c r="O316" s="109"/>
      <c r="R316" s="109"/>
      <c r="S316" s="109"/>
      <c r="T316" s="109"/>
      <c r="V316" s="109"/>
      <c r="W316" s="109"/>
    </row>
    <row r="317" spans="6:23" s="108" customFormat="1">
      <c r="F317" s="109"/>
      <c r="G317" s="109"/>
      <c r="H317" s="109"/>
      <c r="M317" s="109"/>
      <c r="N317" s="109"/>
      <c r="O317" s="109"/>
      <c r="R317" s="109"/>
      <c r="S317" s="109"/>
      <c r="T317" s="109"/>
      <c r="V317" s="109"/>
      <c r="W317" s="109"/>
    </row>
    <row r="318" spans="6:23" s="108" customFormat="1">
      <c r="F318" s="109"/>
      <c r="G318" s="109"/>
      <c r="H318" s="109"/>
      <c r="M318" s="109"/>
      <c r="N318" s="109"/>
      <c r="O318" s="109"/>
      <c r="R318" s="109"/>
      <c r="S318" s="109"/>
      <c r="T318" s="109"/>
      <c r="V318" s="109"/>
      <c r="W318" s="109"/>
    </row>
    <row r="319" spans="6:23" s="108" customFormat="1">
      <c r="F319" s="109"/>
      <c r="G319" s="109"/>
      <c r="H319" s="109"/>
      <c r="M319" s="109"/>
      <c r="N319" s="109"/>
      <c r="O319" s="109"/>
      <c r="R319" s="109"/>
      <c r="S319" s="109"/>
      <c r="T319" s="109"/>
      <c r="V319" s="109"/>
      <c r="W319" s="109"/>
    </row>
    <row r="320" spans="6:23" s="108" customFormat="1">
      <c r="F320" s="109"/>
      <c r="G320" s="109"/>
      <c r="H320" s="109"/>
      <c r="M320" s="109"/>
      <c r="N320" s="109"/>
      <c r="O320" s="109"/>
      <c r="R320" s="109"/>
      <c r="S320" s="109"/>
      <c r="T320" s="109"/>
      <c r="V320" s="109"/>
      <c r="W320" s="109"/>
    </row>
    <row r="321" spans="6:23" s="108" customFormat="1">
      <c r="F321" s="109"/>
      <c r="G321" s="109"/>
      <c r="H321" s="109"/>
      <c r="M321" s="109"/>
      <c r="N321" s="109"/>
      <c r="O321" s="109"/>
      <c r="R321" s="109"/>
      <c r="S321" s="109"/>
      <c r="T321" s="109"/>
      <c r="V321" s="109"/>
      <c r="W321" s="109"/>
    </row>
    <row r="322" spans="6:23" s="108" customFormat="1">
      <c r="F322" s="109"/>
      <c r="G322" s="109"/>
      <c r="H322" s="109"/>
      <c r="M322" s="109"/>
      <c r="N322" s="109"/>
      <c r="O322" s="109"/>
      <c r="R322" s="109"/>
      <c r="S322" s="109"/>
      <c r="T322" s="109"/>
      <c r="V322" s="109"/>
      <c r="W322" s="109"/>
    </row>
    <row r="323" spans="6:23" s="108" customFormat="1">
      <c r="F323" s="109"/>
      <c r="G323" s="109"/>
      <c r="H323" s="109"/>
      <c r="M323" s="109"/>
      <c r="N323" s="109"/>
      <c r="O323" s="109"/>
      <c r="R323" s="109"/>
      <c r="S323" s="109"/>
      <c r="T323" s="109"/>
      <c r="V323" s="109"/>
      <c r="W323" s="109"/>
    </row>
    <row r="324" spans="6:23" s="108" customFormat="1">
      <c r="F324" s="109"/>
      <c r="G324" s="109"/>
      <c r="H324" s="109"/>
      <c r="M324" s="109"/>
      <c r="N324" s="109"/>
      <c r="O324" s="109"/>
      <c r="R324" s="109"/>
      <c r="S324" s="109"/>
      <c r="T324" s="109"/>
      <c r="V324" s="109"/>
      <c r="W324" s="109"/>
    </row>
    <row r="325" spans="6:23" s="108" customFormat="1">
      <c r="F325" s="109"/>
      <c r="G325" s="109"/>
      <c r="H325" s="109"/>
      <c r="M325" s="109"/>
      <c r="N325" s="109"/>
      <c r="O325" s="109"/>
      <c r="R325" s="109"/>
      <c r="S325" s="109"/>
      <c r="T325" s="109"/>
      <c r="V325" s="109"/>
      <c r="W325" s="109"/>
    </row>
    <row r="326" spans="6:23" s="108" customFormat="1">
      <c r="F326" s="109"/>
      <c r="G326" s="109"/>
      <c r="H326" s="109"/>
      <c r="M326" s="109"/>
      <c r="N326" s="109"/>
      <c r="O326" s="109"/>
      <c r="R326" s="109"/>
      <c r="S326" s="109"/>
      <c r="T326" s="109"/>
      <c r="V326" s="109"/>
      <c r="W326" s="109"/>
    </row>
    <row r="327" spans="6:23" s="108" customFormat="1">
      <c r="F327" s="109"/>
      <c r="G327" s="109"/>
      <c r="H327" s="109"/>
      <c r="M327" s="109"/>
      <c r="N327" s="109"/>
      <c r="O327" s="109"/>
      <c r="R327" s="109"/>
      <c r="S327" s="109"/>
      <c r="T327" s="109"/>
      <c r="V327" s="109"/>
      <c r="W327" s="109"/>
    </row>
    <row r="328" spans="6:23" s="108" customFormat="1">
      <c r="F328" s="109"/>
      <c r="G328" s="109"/>
      <c r="H328" s="109"/>
      <c r="M328" s="109"/>
      <c r="N328" s="109"/>
      <c r="O328" s="109"/>
      <c r="R328" s="109"/>
      <c r="S328" s="109"/>
      <c r="T328" s="109"/>
      <c r="V328" s="109"/>
      <c r="W328" s="109"/>
    </row>
    <row r="329" spans="6:23" s="108" customFormat="1">
      <c r="F329" s="109"/>
      <c r="G329" s="109"/>
      <c r="H329" s="109"/>
      <c r="M329" s="109"/>
      <c r="N329" s="109"/>
      <c r="O329" s="109"/>
      <c r="R329" s="109"/>
      <c r="S329" s="109"/>
      <c r="T329" s="109"/>
      <c r="V329" s="109"/>
      <c r="W329" s="109"/>
    </row>
    <row r="330" spans="6:23" s="108" customFormat="1">
      <c r="F330" s="109"/>
      <c r="G330" s="109"/>
      <c r="H330" s="109"/>
      <c r="M330" s="109"/>
      <c r="N330" s="109"/>
      <c r="O330" s="109"/>
      <c r="R330" s="109"/>
      <c r="S330" s="109"/>
      <c r="T330" s="109"/>
      <c r="V330" s="109"/>
      <c r="W330" s="109"/>
    </row>
    <row r="331" spans="6:23" s="108" customFormat="1">
      <c r="F331" s="109"/>
      <c r="G331" s="109"/>
      <c r="H331" s="109"/>
      <c r="M331" s="109"/>
      <c r="N331" s="109"/>
      <c r="O331" s="109"/>
      <c r="R331" s="109"/>
      <c r="S331" s="109"/>
      <c r="T331" s="109"/>
      <c r="V331" s="109"/>
      <c r="W331" s="109"/>
    </row>
    <row r="332" spans="6:23" s="108" customFormat="1">
      <c r="F332" s="109"/>
      <c r="G332" s="109"/>
      <c r="H332" s="109"/>
      <c r="M332" s="109"/>
      <c r="N332" s="109"/>
      <c r="O332" s="109"/>
      <c r="R332" s="109"/>
      <c r="S332" s="109"/>
      <c r="T332" s="109"/>
      <c r="V332" s="109"/>
      <c r="W332" s="109"/>
    </row>
    <row r="333" spans="6:23" s="108" customFormat="1">
      <c r="F333" s="109"/>
      <c r="G333" s="109"/>
      <c r="H333" s="109"/>
      <c r="M333" s="109"/>
      <c r="N333" s="109"/>
      <c r="O333" s="109"/>
      <c r="R333" s="109"/>
      <c r="S333" s="109"/>
      <c r="T333" s="109"/>
      <c r="V333" s="109"/>
      <c r="W333" s="109"/>
    </row>
    <row r="334" spans="6:23" s="108" customFormat="1">
      <c r="F334" s="109"/>
      <c r="G334" s="109"/>
      <c r="H334" s="109"/>
      <c r="M334" s="109"/>
      <c r="N334" s="109"/>
      <c r="O334" s="109"/>
      <c r="R334" s="109"/>
      <c r="S334" s="109"/>
      <c r="T334" s="109"/>
      <c r="V334" s="109"/>
      <c r="W334" s="109"/>
    </row>
    <row r="335" spans="6:23" s="108" customFormat="1">
      <c r="F335" s="109"/>
      <c r="G335" s="109"/>
      <c r="H335" s="109"/>
      <c r="M335" s="109"/>
      <c r="N335" s="109"/>
      <c r="O335" s="109"/>
      <c r="R335" s="109"/>
      <c r="S335" s="109"/>
      <c r="T335" s="109"/>
      <c r="V335" s="109"/>
      <c r="W335" s="109"/>
    </row>
    <row r="336" spans="6:23" s="108" customFormat="1">
      <c r="F336" s="109"/>
      <c r="G336" s="109"/>
      <c r="H336" s="109"/>
      <c r="M336" s="109"/>
      <c r="N336" s="109"/>
      <c r="O336" s="109"/>
      <c r="R336" s="109"/>
      <c r="S336" s="109"/>
      <c r="T336" s="109"/>
      <c r="V336" s="109"/>
      <c r="W336" s="109"/>
    </row>
    <row r="337" spans="6:23" s="108" customFormat="1">
      <c r="F337" s="109"/>
      <c r="G337" s="109"/>
      <c r="H337" s="109"/>
      <c r="M337" s="109"/>
      <c r="N337" s="109"/>
      <c r="O337" s="109"/>
      <c r="R337" s="109"/>
      <c r="S337" s="109"/>
      <c r="T337" s="109"/>
      <c r="V337" s="109"/>
      <c r="W337" s="109"/>
    </row>
    <row r="338" spans="6:23" s="108" customFormat="1">
      <c r="F338" s="109"/>
      <c r="G338" s="109"/>
      <c r="H338" s="109"/>
      <c r="M338" s="109"/>
      <c r="N338" s="109"/>
      <c r="O338" s="109"/>
      <c r="R338" s="109"/>
      <c r="S338" s="109"/>
      <c r="T338" s="109"/>
      <c r="V338" s="109"/>
      <c r="W338" s="109"/>
    </row>
    <row r="339" spans="6:23" s="108" customFormat="1">
      <c r="F339" s="109"/>
      <c r="G339" s="109"/>
      <c r="H339" s="109"/>
      <c r="M339" s="109"/>
      <c r="N339" s="109"/>
      <c r="O339" s="109"/>
      <c r="R339" s="109"/>
      <c r="S339" s="109"/>
      <c r="T339" s="109"/>
      <c r="V339" s="109"/>
      <c r="W339" s="109"/>
    </row>
    <row r="340" spans="6:23" s="108" customFormat="1">
      <c r="F340" s="109"/>
      <c r="G340" s="109"/>
      <c r="H340" s="109"/>
      <c r="M340" s="109"/>
      <c r="N340" s="109"/>
      <c r="O340" s="109"/>
      <c r="R340" s="109"/>
      <c r="S340" s="109"/>
      <c r="T340" s="109"/>
      <c r="V340" s="109"/>
      <c r="W340" s="109"/>
    </row>
    <row r="341" spans="6:23" s="108" customFormat="1">
      <c r="F341" s="109"/>
      <c r="G341" s="109"/>
      <c r="H341" s="109"/>
      <c r="M341" s="109"/>
      <c r="N341" s="109"/>
      <c r="O341" s="109"/>
      <c r="R341" s="109"/>
      <c r="S341" s="109"/>
      <c r="T341" s="109"/>
      <c r="V341" s="109"/>
      <c r="W341" s="109"/>
    </row>
    <row r="342" spans="6:23" s="108" customFormat="1">
      <c r="F342" s="109"/>
      <c r="G342" s="109"/>
      <c r="H342" s="109"/>
      <c r="M342" s="109"/>
      <c r="N342" s="109"/>
      <c r="O342" s="109"/>
      <c r="R342" s="109"/>
      <c r="S342" s="109"/>
      <c r="T342" s="109"/>
      <c r="V342" s="109"/>
      <c r="W342" s="109"/>
    </row>
    <row r="343" spans="6:23" s="108" customFormat="1">
      <c r="F343" s="109"/>
      <c r="G343" s="109"/>
      <c r="H343" s="109"/>
      <c r="M343" s="109"/>
      <c r="N343" s="109"/>
      <c r="O343" s="109"/>
      <c r="R343" s="109"/>
      <c r="S343" s="109"/>
      <c r="T343" s="109"/>
      <c r="V343" s="109"/>
      <c r="W343" s="109"/>
    </row>
    <row r="344" spans="6:23" s="108" customFormat="1">
      <c r="F344" s="109"/>
      <c r="G344" s="109"/>
      <c r="H344" s="109"/>
      <c r="M344" s="109"/>
      <c r="N344" s="109"/>
      <c r="O344" s="109"/>
      <c r="R344" s="109"/>
      <c r="S344" s="109"/>
      <c r="T344" s="109"/>
      <c r="V344" s="109"/>
      <c r="W344" s="109"/>
    </row>
    <row r="345" spans="6:23" s="108" customFormat="1">
      <c r="F345" s="109"/>
      <c r="G345" s="109"/>
      <c r="H345" s="109"/>
      <c r="M345" s="109"/>
      <c r="N345" s="109"/>
      <c r="O345" s="109"/>
      <c r="R345" s="109"/>
      <c r="S345" s="109"/>
      <c r="T345" s="109"/>
      <c r="V345" s="109"/>
      <c r="W345" s="109"/>
    </row>
    <row r="346" spans="6:23" s="108" customFormat="1">
      <c r="F346" s="109"/>
      <c r="G346" s="109"/>
      <c r="H346" s="109"/>
      <c r="M346" s="109"/>
      <c r="N346" s="109"/>
      <c r="O346" s="109"/>
      <c r="R346" s="109"/>
      <c r="S346" s="109"/>
      <c r="T346" s="109"/>
      <c r="V346" s="109"/>
      <c r="W346" s="109"/>
    </row>
    <row r="347" spans="6:23" s="108" customFormat="1">
      <c r="F347" s="109"/>
      <c r="G347" s="109"/>
      <c r="H347" s="109"/>
      <c r="M347" s="109"/>
      <c r="N347" s="109"/>
      <c r="O347" s="109"/>
      <c r="R347" s="109"/>
      <c r="S347" s="109"/>
      <c r="T347" s="109"/>
      <c r="V347" s="109"/>
      <c r="W347" s="109"/>
    </row>
    <row r="348" spans="6:23" s="108" customFormat="1">
      <c r="F348" s="109"/>
      <c r="G348" s="109"/>
      <c r="H348" s="109"/>
      <c r="M348" s="109"/>
      <c r="N348" s="109"/>
      <c r="O348" s="109"/>
      <c r="R348" s="109"/>
      <c r="S348" s="109"/>
      <c r="T348" s="109"/>
      <c r="V348" s="109"/>
      <c r="W348" s="109"/>
    </row>
    <row r="349" spans="6:23" s="108" customFormat="1">
      <c r="F349" s="109"/>
      <c r="G349" s="109"/>
      <c r="H349" s="109"/>
      <c r="M349" s="109"/>
      <c r="N349" s="109"/>
      <c r="O349" s="109"/>
      <c r="R349" s="109"/>
      <c r="S349" s="109"/>
      <c r="T349" s="109"/>
      <c r="V349" s="109"/>
      <c r="W349" s="109"/>
    </row>
    <row r="350" spans="6:23" s="108" customFormat="1">
      <c r="F350" s="109"/>
      <c r="G350" s="109"/>
      <c r="H350" s="109"/>
      <c r="M350" s="109"/>
      <c r="N350" s="109"/>
      <c r="O350" s="109"/>
      <c r="R350" s="109"/>
      <c r="S350" s="109"/>
      <c r="T350" s="109"/>
      <c r="V350" s="109"/>
      <c r="W350" s="109"/>
    </row>
    <row r="351" spans="6:23" s="108" customFormat="1">
      <c r="F351" s="109"/>
      <c r="G351" s="109"/>
      <c r="H351" s="109"/>
      <c r="M351" s="109"/>
      <c r="N351" s="109"/>
      <c r="O351" s="109"/>
      <c r="R351" s="109"/>
      <c r="S351" s="109"/>
      <c r="T351" s="109"/>
      <c r="V351" s="109"/>
      <c r="W351" s="109"/>
    </row>
    <row r="352" spans="6:23" s="108" customFormat="1">
      <c r="F352" s="109"/>
      <c r="G352" s="109"/>
      <c r="H352" s="109"/>
      <c r="M352" s="109"/>
      <c r="N352" s="109"/>
      <c r="O352" s="109"/>
      <c r="R352" s="109"/>
      <c r="S352" s="109"/>
      <c r="T352" s="109"/>
      <c r="V352" s="109"/>
      <c r="W352" s="109"/>
    </row>
    <row r="353" spans="6:23" s="108" customFormat="1">
      <c r="F353" s="109"/>
      <c r="G353" s="109"/>
      <c r="H353" s="109"/>
      <c r="M353" s="109"/>
      <c r="N353" s="109"/>
      <c r="O353" s="109"/>
      <c r="R353" s="109"/>
      <c r="S353" s="109"/>
      <c r="T353" s="109"/>
      <c r="V353" s="109"/>
      <c r="W353" s="109"/>
    </row>
    <row r="354" spans="6:23" s="108" customFormat="1">
      <c r="F354" s="109"/>
      <c r="G354" s="109"/>
      <c r="H354" s="109"/>
      <c r="M354" s="109"/>
      <c r="N354" s="109"/>
      <c r="O354" s="109"/>
      <c r="R354" s="109"/>
      <c r="S354" s="109"/>
      <c r="T354" s="109"/>
      <c r="V354" s="109"/>
      <c r="W354" s="109"/>
    </row>
    <row r="355" spans="6:23" s="108" customFormat="1">
      <c r="F355" s="109"/>
      <c r="G355" s="109"/>
      <c r="H355" s="109"/>
      <c r="M355" s="109"/>
      <c r="N355" s="109"/>
      <c r="O355" s="109"/>
      <c r="R355" s="109"/>
      <c r="S355" s="109"/>
      <c r="T355" s="109"/>
      <c r="V355" s="109"/>
      <c r="W355" s="109"/>
    </row>
    <row r="356" spans="6:23" s="108" customFormat="1">
      <c r="F356" s="109"/>
      <c r="G356" s="109"/>
      <c r="H356" s="109"/>
      <c r="M356" s="109"/>
      <c r="N356" s="109"/>
      <c r="O356" s="109"/>
      <c r="R356" s="109"/>
      <c r="S356" s="109"/>
      <c r="T356" s="109"/>
      <c r="V356" s="109"/>
      <c r="W356" s="109"/>
    </row>
    <row r="357" spans="6:23" s="108" customFormat="1">
      <c r="F357" s="109"/>
      <c r="G357" s="109"/>
      <c r="H357" s="109"/>
      <c r="M357" s="109"/>
      <c r="N357" s="109"/>
      <c r="O357" s="109"/>
      <c r="R357" s="109"/>
      <c r="S357" s="109"/>
      <c r="T357" s="109"/>
      <c r="V357" s="109"/>
      <c r="W357" s="109"/>
    </row>
    <row r="358" spans="6:23" s="108" customFormat="1">
      <c r="F358" s="109"/>
      <c r="G358" s="109"/>
      <c r="H358" s="109"/>
      <c r="M358" s="109"/>
      <c r="N358" s="109"/>
      <c r="O358" s="109"/>
      <c r="R358" s="109"/>
      <c r="S358" s="109"/>
      <c r="T358" s="109"/>
      <c r="V358" s="109"/>
      <c r="W358" s="109"/>
    </row>
    <row r="359" spans="6:23" s="108" customFormat="1">
      <c r="F359" s="109"/>
      <c r="G359" s="109"/>
      <c r="H359" s="109"/>
      <c r="M359" s="109"/>
      <c r="N359" s="109"/>
      <c r="O359" s="109"/>
      <c r="R359" s="109"/>
      <c r="S359" s="109"/>
      <c r="T359" s="109"/>
      <c r="V359" s="109"/>
      <c r="W359" s="109"/>
    </row>
    <row r="360" spans="6:23" s="108" customFormat="1">
      <c r="F360" s="109"/>
      <c r="G360" s="109"/>
      <c r="H360" s="109"/>
      <c r="M360" s="109"/>
      <c r="N360" s="109"/>
      <c r="O360" s="109"/>
      <c r="R360" s="109"/>
      <c r="S360" s="109"/>
      <c r="T360" s="109"/>
      <c r="V360" s="109"/>
      <c r="W360" s="109"/>
    </row>
    <row r="361" spans="6:23" s="108" customFormat="1">
      <c r="F361" s="109"/>
      <c r="G361" s="109"/>
      <c r="H361" s="109"/>
      <c r="M361" s="109"/>
      <c r="N361" s="109"/>
      <c r="O361" s="109"/>
      <c r="R361" s="109"/>
      <c r="S361" s="109"/>
      <c r="T361" s="109"/>
      <c r="V361" s="109"/>
      <c r="W361" s="109"/>
    </row>
    <row r="362" spans="6:23" s="108" customFormat="1">
      <c r="F362" s="109"/>
      <c r="G362" s="109"/>
      <c r="H362" s="109"/>
      <c r="M362" s="109"/>
      <c r="N362" s="109"/>
      <c r="O362" s="109"/>
      <c r="R362" s="109"/>
      <c r="S362" s="109"/>
      <c r="T362" s="109"/>
      <c r="V362" s="109"/>
      <c r="W362" s="109"/>
    </row>
    <row r="363" spans="6:23" s="108" customFormat="1">
      <c r="F363" s="109"/>
      <c r="G363" s="109"/>
      <c r="H363" s="109"/>
      <c r="M363" s="109"/>
      <c r="N363" s="109"/>
      <c r="O363" s="109"/>
      <c r="R363" s="109"/>
      <c r="S363" s="109"/>
      <c r="T363" s="109"/>
      <c r="V363" s="109"/>
      <c r="W363" s="109"/>
    </row>
    <row r="364" spans="6:23" s="108" customFormat="1">
      <c r="F364" s="109"/>
      <c r="G364" s="109"/>
      <c r="H364" s="109"/>
      <c r="M364" s="109"/>
      <c r="N364" s="109"/>
      <c r="O364" s="109"/>
      <c r="R364" s="109"/>
      <c r="S364" s="109"/>
      <c r="T364" s="109"/>
      <c r="V364" s="109"/>
      <c r="W364" s="109"/>
    </row>
    <row r="365" spans="6:23" s="108" customFormat="1">
      <c r="F365" s="109"/>
      <c r="G365" s="109"/>
      <c r="H365" s="109"/>
      <c r="M365" s="109"/>
      <c r="N365" s="109"/>
      <c r="O365" s="109"/>
      <c r="R365" s="109"/>
      <c r="S365" s="109"/>
      <c r="T365" s="109"/>
      <c r="V365" s="109"/>
      <c r="W365" s="109"/>
    </row>
    <row r="366" spans="6:23" s="108" customFormat="1">
      <c r="F366" s="109"/>
      <c r="G366" s="109"/>
      <c r="H366" s="109"/>
      <c r="M366" s="109"/>
      <c r="N366" s="109"/>
      <c r="O366" s="109"/>
      <c r="R366" s="109"/>
      <c r="S366" s="109"/>
      <c r="T366" s="109"/>
      <c r="V366" s="109"/>
      <c r="W366" s="109"/>
    </row>
    <row r="367" spans="6:23" s="108" customFormat="1">
      <c r="F367" s="109"/>
      <c r="G367" s="109"/>
      <c r="H367" s="109"/>
      <c r="M367" s="109"/>
      <c r="N367" s="109"/>
      <c r="O367" s="109"/>
      <c r="R367" s="109"/>
      <c r="S367" s="109"/>
      <c r="T367" s="109"/>
      <c r="V367" s="109"/>
      <c r="W367" s="109"/>
    </row>
    <row r="368" spans="6:23" s="108" customFormat="1">
      <c r="F368" s="109"/>
      <c r="G368" s="109"/>
      <c r="H368" s="109"/>
      <c r="M368" s="109"/>
      <c r="N368" s="109"/>
      <c r="O368" s="109"/>
      <c r="R368" s="109"/>
      <c r="S368" s="109"/>
      <c r="T368" s="109"/>
      <c r="V368" s="109"/>
      <c r="W368" s="109"/>
    </row>
    <row r="369" spans="6:23" s="108" customFormat="1">
      <c r="F369" s="109"/>
      <c r="G369" s="109"/>
      <c r="H369" s="109"/>
      <c r="M369" s="109"/>
      <c r="N369" s="109"/>
      <c r="O369" s="109"/>
      <c r="R369" s="109"/>
      <c r="S369" s="109"/>
      <c r="T369" s="109"/>
      <c r="V369" s="109"/>
      <c r="W369" s="109"/>
    </row>
    <row r="370" spans="6:23" s="108" customFormat="1">
      <c r="F370" s="109"/>
      <c r="G370" s="109"/>
      <c r="H370" s="109"/>
      <c r="M370" s="109"/>
      <c r="N370" s="109"/>
      <c r="O370" s="109"/>
      <c r="R370" s="109"/>
      <c r="S370" s="109"/>
      <c r="T370" s="109"/>
      <c r="V370" s="109"/>
      <c r="W370" s="109"/>
    </row>
    <row r="371" spans="6:23" s="108" customFormat="1">
      <c r="F371" s="109"/>
      <c r="G371" s="109"/>
      <c r="H371" s="109"/>
      <c r="M371" s="109"/>
      <c r="N371" s="109"/>
      <c r="O371" s="109"/>
      <c r="R371" s="109"/>
      <c r="S371" s="109"/>
      <c r="T371" s="109"/>
      <c r="V371" s="109"/>
      <c r="W371" s="109"/>
    </row>
    <row r="372" spans="6:23" s="108" customFormat="1">
      <c r="F372" s="109"/>
      <c r="G372" s="109"/>
      <c r="H372" s="109"/>
      <c r="M372" s="109"/>
      <c r="N372" s="109"/>
      <c r="O372" s="109"/>
      <c r="R372" s="109"/>
      <c r="S372" s="109"/>
      <c r="T372" s="109"/>
      <c r="V372" s="109"/>
      <c r="W372" s="109"/>
    </row>
    <row r="373" spans="6:23" s="108" customFormat="1">
      <c r="F373" s="109"/>
      <c r="G373" s="109"/>
      <c r="H373" s="109"/>
      <c r="M373" s="109"/>
      <c r="N373" s="109"/>
      <c r="O373" s="109"/>
      <c r="R373" s="109"/>
      <c r="S373" s="109"/>
      <c r="T373" s="109"/>
      <c r="V373" s="109"/>
      <c r="W373" s="109"/>
    </row>
    <row r="374" spans="6:23" s="108" customFormat="1">
      <c r="F374" s="109"/>
      <c r="G374" s="109"/>
      <c r="H374" s="109"/>
      <c r="M374" s="109"/>
      <c r="N374" s="109"/>
      <c r="O374" s="109"/>
      <c r="R374" s="109"/>
      <c r="S374" s="109"/>
      <c r="T374" s="109"/>
      <c r="V374" s="109"/>
      <c r="W374" s="109"/>
    </row>
    <row r="375" spans="6:23" s="108" customFormat="1">
      <c r="F375" s="109"/>
      <c r="G375" s="109"/>
      <c r="H375" s="109"/>
      <c r="M375" s="109"/>
      <c r="N375" s="109"/>
      <c r="O375" s="109"/>
      <c r="R375" s="109"/>
      <c r="S375" s="109"/>
      <c r="T375" s="109"/>
      <c r="V375" s="109"/>
      <c r="W375" s="109"/>
    </row>
    <row r="376" spans="6:23" s="108" customFormat="1">
      <c r="F376" s="109"/>
      <c r="G376" s="109"/>
      <c r="H376" s="109"/>
      <c r="M376" s="109"/>
      <c r="N376" s="109"/>
      <c r="O376" s="109"/>
      <c r="R376" s="109"/>
      <c r="S376" s="109"/>
      <c r="T376" s="109"/>
      <c r="V376" s="109"/>
      <c r="W376" s="109"/>
    </row>
    <row r="377" spans="6:23" s="108" customFormat="1">
      <c r="F377" s="109"/>
      <c r="G377" s="109"/>
      <c r="H377" s="109"/>
      <c r="M377" s="109"/>
      <c r="N377" s="109"/>
      <c r="O377" s="109"/>
      <c r="R377" s="109"/>
      <c r="S377" s="109"/>
      <c r="T377" s="109"/>
      <c r="V377" s="109"/>
      <c r="W377" s="109"/>
    </row>
    <row r="378" spans="6:23" s="108" customFormat="1">
      <c r="F378" s="109"/>
      <c r="G378" s="109"/>
      <c r="H378" s="109"/>
      <c r="M378" s="109"/>
      <c r="N378" s="109"/>
      <c r="O378" s="109"/>
      <c r="R378" s="109"/>
      <c r="S378" s="109"/>
      <c r="T378" s="109"/>
      <c r="V378" s="109"/>
      <c r="W378" s="109"/>
    </row>
    <row r="379" spans="6:23" s="108" customFormat="1">
      <c r="F379" s="109"/>
      <c r="G379" s="109"/>
      <c r="H379" s="109"/>
      <c r="M379" s="109"/>
      <c r="N379" s="109"/>
      <c r="O379" s="109"/>
      <c r="R379" s="109"/>
      <c r="S379" s="109"/>
      <c r="T379" s="109"/>
      <c r="V379" s="109"/>
      <c r="W379" s="109"/>
    </row>
    <row r="380" spans="6:23" s="108" customFormat="1">
      <c r="F380" s="109"/>
      <c r="G380" s="109"/>
      <c r="H380" s="109"/>
      <c r="M380" s="109"/>
      <c r="N380" s="109"/>
      <c r="O380" s="109"/>
      <c r="R380" s="109"/>
      <c r="S380" s="109"/>
      <c r="T380" s="109"/>
      <c r="V380" s="109"/>
      <c r="W380" s="109"/>
    </row>
    <row r="381" spans="6:23" s="108" customFormat="1">
      <c r="F381" s="109"/>
      <c r="G381" s="109"/>
      <c r="H381" s="109"/>
      <c r="M381" s="109"/>
      <c r="N381" s="109"/>
      <c r="O381" s="109"/>
      <c r="R381" s="109"/>
      <c r="S381" s="109"/>
      <c r="T381" s="109"/>
      <c r="V381" s="109"/>
      <c r="W381" s="109"/>
    </row>
    <row r="382" spans="6:23" s="108" customFormat="1">
      <c r="F382" s="109"/>
      <c r="G382" s="109"/>
      <c r="H382" s="109"/>
      <c r="M382" s="109"/>
      <c r="N382" s="109"/>
      <c r="O382" s="109"/>
      <c r="R382" s="109"/>
      <c r="S382" s="109"/>
      <c r="T382" s="109"/>
      <c r="V382" s="109"/>
      <c r="W382" s="109"/>
    </row>
    <row r="383" spans="6:23" s="108" customFormat="1">
      <c r="F383" s="109"/>
      <c r="G383" s="109"/>
      <c r="H383" s="109"/>
      <c r="M383" s="109"/>
      <c r="N383" s="109"/>
      <c r="O383" s="109"/>
      <c r="R383" s="109"/>
      <c r="S383" s="109"/>
      <c r="T383" s="109"/>
      <c r="V383" s="109"/>
      <c r="W383" s="109"/>
    </row>
    <row r="384" spans="6:23" s="108" customFormat="1">
      <c r="F384" s="109"/>
      <c r="G384" s="109"/>
      <c r="H384" s="109"/>
      <c r="M384" s="109"/>
      <c r="N384" s="109"/>
      <c r="O384" s="109"/>
      <c r="R384" s="109"/>
      <c r="S384" s="109"/>
      <c r="T384" s="109"/>
      <c r="V384" s="109"/>
      <c r="W384" s="109"/>
    </row>
    <row r="385" spans="6:23" s="108" customFormat="1">
      <c r="F385" s="109"/>
      <c r="G385" s="109"/>
      <c r="H385" s="109"/>
      <c r="M385" s="109"/>
      <c r="N385" s="109"/>
      <c r="O385" s="109"/>
      <c r="R385" s="109"/>
      <c r="S385" s="109"/>
      <c r="T385" s="109"/>
      <c r="V385" s="109"/>
      <c r="W385" s="109"/>
    </row>
    <row r="386" spans="6:23" s="108" customFormat="1">
      <c r="F386" s="109"/>
      <c r="G386" s="109"/>
      <c r="H386" s="109"/>
      <c r="M386" s="109"/>
      <c r="N386" s="109"/>
      <c r="O386" s="109"/>
      <c r="R386" s="109"/>
      <c r="S386" s="109"/>
      <c r="T386" s="109"/>
      <c r="V386" s="109"/>
      <c r="W386" s="109"/>
    </row>
    <row r="387" spans="6:23" s="108" customFormat="1">
      <c r="F387" s="109"/>
      <c r="G387" s="109"/>
      <c r="H387" s="109"/>
      <c r="M387" s="109"/>
      <c r="N387" s="109"/>
      <c r="O387" s="109"/>
      <c r="R387" s="109"/>
      <c r="S387" s="109"/>
      <c r="T387" s="109"/>
      <c r="V387" s="109"/>
      <c r="W387" s="109"/>
    </row>
    <row r="388" spans="6:23" s="108" customFormat="1">
      <c r="F388" s="109"/>
      <c r="G388" s="109"/>
      <c r="H388" s="109"/>
      <c r="M388" s="109"/>
      <c r="N388" s="109"/>
      <c r="O388" s="109"/>
      <c r="R388" s="109"/>
      <c r="S388" s="109"/>
      <c r="T388" s="109"/>
      <c r="V388" s="109"/>
      <c r="W388" s="109"/>
    </row>
    <row r="389" spans="6:23" s="108" customFormat="1">
      <c r="F389" s="109"/>
      <c r="G389" s="109"/>
      <c r="H389" s="109"/>
      <c r="M389" s="109"/>
      <c r="N389" s="109"/>
      <c r="O389" s="109"/>
      <c r="R389" s="109"/>
      <c r="S389" s="109"/>
      <c r="T389" s="109"/>
      <c r="V389" s="109"/>
      <c r="W389" s="109"/>
    </row>
    <row r="390" spans="6:23" s="108" customFormat="1">
      <c r="F390" s="109"/>
      <c r="G390" s="109"/>
      <c r="H390" s="109"/>
      <c r="M390" s="109"/>
      <c r="N390" s="109"/>
      <c r="O390" s="109"/>
      <c r="R390" s="109"/>
      <c r="S390" s="109"/>
      <c r="T390" s="109"/>
      <c r="V390" s="109"/>
      <c r="W390" s="109"/>
    </row>
    <row r="391" spans="6:23" s="108" customFormat="1">
      <c r="F391" s="109"/>
      <c r="G391" s="109"/>
      <c r="H391" s="109"/>
      <c r="M391" s="109"/>
      <c r="N391" s="109"/>
      <c r="O391" s="109"/>
      <c r="R391" s="109"/>
      <c r="S391" s="109"/>
      <c r="T391" s="109"/>
      <c r="V391" s="109"/>
      <c r="W391" s="109"/>
    </row>
    <row r="392" spans="6:23" s="108" customFormat="1">
      <c r="F392" s="109"/>
      <c r="G392" s="109"/>
      <c r="H392" s="109"/>
      <c r="M392" s="109"/>
      <c r="N392" s="109"/>
      <c r="O392" s="109"/>
      <c r="R392" s="109"/>
      <c r="S392" s="109"/>
      <c r="T392" s="109"/>
      <c r="V392" s="109"/>
      <c r="W392" s="109"/>
    </row>
    <row r="393" spans="6:23" s="108" customFormat="1">
      <c r="F393" s="109"/>
      <c r="G393" s="109"/>
      <c r="H393" s="109"/>
      <c r="M393" s="109"/>
      <c r="N393" s="109"/>
      <c r="O393" s="109"/>
      <c r="R393" s="109"/>
      <c r="S393" s="109"/>
      <c r="T393" s="109"/>
      <c r="V393" s="109"/>
      <c r="W393" s="109"/>
    </row>
    <row r="394" spans="6:23" s="108" customFormat="1">
      <c r="F394" s="109"/>
      <c r="G394" s="109"/>
      <c r="H394" s="109"/>
      <c r="M394" s="109"/>
      <c r="N394" s="109"/>
      <c r="O394" s="109"/>
      <c r="R394" s="109"/>
      <c r="S394" s="109"/>
      <c r="T394" s="109"/>
      <c r="V394" s="109"/>
      <c r="W394" s="109"/>
    </row>
    <row r="395" spans="6:23" s="108" customFormat="1">
      <c r="F395" s="109"/>
      <c r="G395" s="109"/>
      <c r="H395" s="109"/>
      <c r="M395" s="109"/>
      <c r="N395" s="109"/>
      <c r="O395" s="109"/>
      <c r="R395" s="109"/>
      <c r="S395" s="109"/>
      <c r="T395" s="109"/>
      <c r="V395" s="109"/>
      <c r="W395" s="109"/>
    </row>
    <row r="396" spans="6:23" s="108" customFormat="1">
      <c r="F396" s="109"/>
      <c r="G396" s="109"/>
      <c r="H396" s="109"/>
      <c r="M396" s="109"/>
      <c r="N396" s="109"/>
      <c r="O396" s="109"/>
      <c r="R396" s="109"/>
      <c r="S396" s="109"/>
      <c r="T396" s="109"/>
      <c r="V396" s="109"/>
      <c r="W396" s="109"/>
    </row>
    <row r="397" spans="6:23" s="108" customFormat="1">
      <c r="F397" s="109"/>
      <c r="G397" s="109"/>
      <c r="H397" s="109"/>
      <c r="M397" s="109"/>
      <c r="N397" s="109"/>
      <c r="O397" s="109"/>
      <c r="R397" s="109"/>
      <c r="S397" s="109"/>
      <c r="T397" s="109"/>
      <c r="V397" s="109"/>
      <c r="W397" s="109"/>
    </row>
    <row r="398" spans="6:23" s="108" customFormat="1">
      <c r="F398" s="109"/>
      <c r="G398" s="109"/>
      <c r="H398" s="109"/>
      <c r="M398" s="109"/>
      <c r="N398" s="109"/>
      <c r="O398" s="109"/>
      <c r="R398" s="109"/>
      <c r="S398" s="109"/>
      <c r="T398" s="109"/>
      <c r="V398" s="109"/>
      <c r="W398" s="109"/>
    </row>
    <row r="399" spans="6:23" s="108" customFormat="1">
      <c r="F399" s="109"/>
      <c r="G399" s="109"/>
      <c r="H399" s="109"/>
      <c r="M399" s="109"/>
      <c r="N399" s="109"/>
      <c r="O399" s="109"/>
      <c r="R399" s="109"/>
      <c r="S399" s="109"/>
      <c r="T399" s="109"/>
      <c r="V399" s="109"/>
      <c r="W399" s="109"/>
    </row>
    <row r="400" spans="6:23" s="108" customFormat="1">
      <c r="F400" s="109"/>
      <c r="G400" s="109"/>
      <c r="H400" s="109"/>
      <c r="M400" s="109"/>
      <c r="N400" s="109"/>
      <c r="O400" s="109"/>
      <c r="R400" s="109"/>
      <c r="S400" s="109"/>
      <c r="T400" s="109"/>
      <c r="V400" s="109"/>
      <c r="W400" s="109"/>
    </row>
    <row r="401" spans="6:23" s="108" customFormat="1">
      <c r="F401" s="109"/>
      <c r="G401" s="109"/>
      <c r="H401" s="109"/>
      <c r="M401" s="109"/>
      <c r="N401" s="109"/>
      <c r="O401" s="109"/>
      <c r="R401" s="109"/>
      <c r="S401" s="109"/>
      <c r="T401" s="109"/>
      <c r="V401" s="109"/>
      <c r="W401" s="109"/>
    </row>
    <row r="402" spans="6:23" s="108" customFormat="1">
      <c r="F402" s="109"/>
      <c r="G402" s="109"/>
      <c r="H402" s="109"/>
      <c r="M402" s="109"/>
      <c r="N402" s="109"/>
      <c r="O402" s="109"/>
      <c r="R402" s="109"/>
      <c r="S402" s="109"/>
      <c r="T402" s="109"/>
      <c r="V402" s="109"/>
      <c r="W402" s="109"/>
    </row>
    <row r="403" spans="6:23" s="108" customFormat="1">
      <c r="F403" s="109"/>
      <c r="G403" s="109"/>
      <c r="H403" s="109"/>
      <c r="M403" s="109"/>
      <c r="N403" s="109"/>
      <c r="O403" s="109"/>
      <c r="R403" s="109"/>
      <c r="S403" s="109"/>
      <c r="T403" s="109"/>
      <c r="V403" s="109"/>
      <c r="W403" s="109"/>
    </row>
    <row r="404" spans="6:23" s="108" customFormat="1">
      <c r="F404" s="109"/>
      <c r="G404" s="109"/>
      <c r="H404" s="109"/>
      <c r="M404" s="109"/>
      <c r="N404" s="109"/>
      <c r="O404" s="109"/>
      <c r="R404" s="109"/>
      <c r="S404" s="109"/>
      <c r="T404" s="109"/>
      <c r="V404" s="109"/>
      <c r="W404" s="109"/>
    </row>
    <row r="405" spans="6:23" s="108" customFormat="1">
      <c r="F405" s="109"/>
      <c r="G405" s="109"/>
      <c r="H405" s="109"/>
      <c r="M405" s="109"/>
      <c r="N405" s="109"/>
      <c r="O405" s="109"/>
      <c r="R405" s="109"/>
      <c r="S405" s="109"/>
      <c r="T405" s="109"/>
      <c r="V405" s="109"/>
      <c r="W405" s="109"/>
    </row>
    <row r="406" spans="6:23" s="108" customFormat="1">
      <c r="F406" s="109"/>
      <c r="G406" s="109"/>
      <c r="H406" s="109"/>
      <c r="M406" s="109"/>
      <c r="N406" s="109"/>
      <c r="O406" s="109"/>
      <c r="R406" s="109"/>
      <c r="S406" s="109"/>
      <c r="T406" s="109"/>
      <c r="V406" s="109"/>
      <c r="W406" s="109"/>
    </row>
    <row r="407" spans="6:23" s="108" customFormat="1">
      <c r="F407" s="109"/>
      <c r="G407" s="109"/>
      <c r="H407" s="109"/>
      <c r="M407" s="109"/>
      <c r="N407" s="109"/>
      <c r="O407" s="109"/>
      <c r="R407" s="109"/>
      <c r="S407" s="109"/>
      <c r="T407" s="109"/>
      <c r="V407" s="109"/>
      <c r="W407" s="109"/>
    </row>
    <row r="408" spans="6:23" s="108" customFormat="1">
      <c r="F408" s="109"/>
      <c r="G408" s="109"/>
      <c r="H408" s="109"/>
      <c r="M408" s="109"/>
      <c r="N408" s="109"/>
      <c r="O408" s="109"/>
      <c r="R408" s="109"/>
      <c r="S408" s="109"/>
      <c r="T408" s="109"/>
      <c r="V408" s="109"/>
      <c r="W408" s="109"/>
    </row>
    <row r="409" spans="6:23" s="108" customFormat="1">
      <c r="F409" s="109"/>
      <c r="G409" s="109"/>
      <c r="H409" s="109"/>
      <c r="M409" s="109"/>
      <c r="N409" s="109"/>
      <c r="O409" s="109"/>
      <c r="R409" s="109"/>
      <c r="S409" s="109"/>
      <c r="T409" s="109"/>
      <c r="V409" s="109"/>
      <c r="W409" s="109"/>
    </row>
    <row r="410" spans="6:23" s="108" customFormat="1">
      <c r="F410" s="109"/>
      <c r="G410" s="109"/>
      <c r="H410" s="109"/>
      <c r="M410" s="109"/>
      <c r="N410" s="109"/>
      <c r="O410" s="109"/>
      <c r="R410" s="109"/>
      <c r="S410" s="109"/>
      <c r="T410" s="109"/>
      <c r="V410" s="109"/>
      <c r="W410" s="109"/>
    </row>
    <row r="411" spans="6:23" s="108" customFormat="1">
      <c r="F411" s="109"/>
      <c r="G411" s="109"/>
      <c r="H411" s="109"/>
      <c r="M411" s="109"/>
      <c r="N411" s="109"/>
      <c r="O411" s="109"/>
      <c r="R411" s="109"/>
      <c r="S411" s="109"/>
      <c r="T411" s="109"/>
      <c r="V411" s="109"/>
      <c r="W411" s="109"/>
    </row>
    <row r="412" spans="6:23" s="108" customFormat="1">
      <c r="F412" s="109"/>
      <c r="G412" s="109"/>
      <c r="H412" s="109"/>
      <c r="M412" s="109"/>
      <c r="N412" s="109"/>
      <c r="O412" s="109"/>
      <c r="R412" s="109"/>
      <c r="S412" s="109"/>
      <c r="T412" s="109"/>
      <c r="V412" s="109"/>
      <c r="W412" s="109"/>
    </row>
    <row r="413" spans="6:23" s="108" customFormat="1">
      <c r="F413" s="109"/>
      <c r="G413" s="109"/>
      <c r="H413" s="109"/>
      <c r="M413" s="109"/>
      <c r="N413" s="109"/>
      <c r="O413" s="109"/>
      <c r="R413" s="109"/>
      <c r="S413" s="109"/>
      <c r="T413" s="109"/>
      <c r="V413" s="109"/>
      <c r="W413" s="109"/>
    </row>
    <row r="414" spans="6:23" s="108" customFormat="1">
      <c r="F414" s="109"/>
      <c r="G414" s="109"/>
      <c r="H414" s="109"/>
      <c r="M414" s="109"/>
      <c r="N414" s="109"/>
      <c r="O414" s="109"/>
      <c r="R414" s="109"/>
      <c r="S414" s="109"/>
      <c r="T414" s="109"/>
      <c r="V414" s="109"/>
      <c r="W414" s="109"/>
    </row>
    <row r="415" spans="6:23" s="108" customFormat="1">
      <c r="F415" s="109"/>
      <c r="G415" s="109"/>
      <c r="H415" s="109"/>
      <c r="M415" s="109"/>
      <c r="N415" s="109"/>
      <c r="O415" s="109"/>
      <c r="R415" s="109"/>
      <c r="S415" s="109"/>
      <c r="T415" s="109"/>
      <c r="V415" s="109"/>
      <c r="W415" s="109"/>
    </row>
    <row r="416" spans="6:23" s="108" customFormat="1">
      <c r="F416" s="109"/>
      <c r="G416" s="109"/>
      <c r="H416" s="109"/>
      <c r="M416" s="109"/>
      <c r="N416" s="109"/>
      <c r="O416" s="109"/>
      <c r="R416" s="109"/>
      <c r="S416" s="109"/>
      <c r="T416" s="109"/>
      <c r="V416" s="109"/>
      <c r="W416" s="109"/>
    </row>
    <row r="417" spans="6:23" s="108" customFormat="1">
      <c r="F417" s="109"/>
      <c r="G417" s="109"/>
      <c r="H417" s="109"/>
      <c r="M417" s="109"/>
      <c r="N417" s="109"/>
      <c r="O417" s="109"/>
      <c r="R417" s="109"/>
      <c r="S417" s="109"/>
      <c r="T417" s="109"/>
      <c r="V417" s="109"/>
      <c r="W417" s="109"/>
    </row>
    <row r="418" spans="6:23" s="108" customFormat="1">
      <c r="F418" s="109"/>
      <c r="G418" s="109"/>
      <c r="H418" s="109"/>
      <c r="M418" s="109"/>
      <c r="N418" s="109"/>
      <c r="O418" s="109"/>
      <c r="R418" s="109"/>
      <c r="S418" s="109"/>
      <c r="T418" s="109"/>
      <c r="V418" s="109"/>
      <c r="W418" s="109"/>
    </row>
    <row r="419" spans="6:23" s="108" customFormat="1">
      <c r="F419" s="109"/>
      <c r="G419" s="109"/>
      <c r="H419" s="109"/>
      <c r="M419" s="109"/>
      <c r="N419" s="109"/>
      <c r="O419" s="109"/>
      <c r="R419" s="109"/>
      <c r="S419" s="109"/>
      <c r="T419" s="109"/>
      <c r="V419" s="109"/>
      <c r="W419" s="109"/>
    </row>
    <row r="420" spans="6:23" s="108" customFormat="1">
      <c r="F420" s="109"/>
      <c r="G420" s="109"/>
      <c r="H420" s="109"/>
      <c r="M420" s="109"/>
      <c r="N420" s="109"/>
      <c r="O420" s="109"/>
      <c r="R420" s="109"/>
      <c r="S420" s="109"/>
      <c r="T420" s="109"/>
      <c r="V420" s="109"/>
      <c r="W420" s="109"/>
    </row>
    <row r="421" spans="6:23" s="108" customFormat="1">
      <c r="F421" s="109"/>
      <c r="G421" s="109"/>
      <c r="H421" s="109"/>
      <c r="M421" s="109"/>
      <c r="N421" s="109"/>
      <c r="O421" s="109"/>
      <c r="R421" s="109"/>
      <c r="S421" s="109"/>
      <c r="T421" s="109"/>
      <c r="V421" s="109"/>
      <c r="W421" s="109"/>
    </row>
    <row r="422" spans="6:23" s="108" customFormat="1">
      <c r="F422" s="109"/>
      <c r="G422" s="109"/>
      <c r="H422" s="109"/>
      <c r="M422" s="109"/>
      <c r="N422" s="109"/>
      <c r="O422" s="109"/>
      <c r="R422" s="109"/>
      <c r="S422" s="109"/>
      <c r="T422" s="109"/>
      <c r="V422" s="109"/>
      <c r="W422" s="109"/>
    </row>
    <row r="423" spans="6:23" s="108" customFormat="1">
      <c r="F423" s="109"/>
      <c r="G423" s="109"/>
      <c r="H423" s="109"/>
      <c r="M423" s="109"/>
      <c r="N423" s="109"/>
      <c r="O423" s="109"/>
      <c r="R423" s="109"/>
      <c r="S423" s="109"/>
      <c r="T423" s="109"/>
      <c r="V423" s="109"/>
      <c r="W423" s="109"/>
    </row>
    <row r="424" spans="6:23" s="108" customFormat="1">
      <c r="F424" s="109"/>
      <c r="G424" s="109"/>
      <c r="H424" s="109"/>
      <c r="M424" s="109"/>
      <c r="N424" s="109"/>
      <c r="O424" s="109"/>
      <c r="R424" s="109"/>
      <c r="S424" s="109"/>
      <c r="T424" s="109"/>
      <c r="V424" s="109"/>
      <c r="W424" s="109"/>
    </row>
    <row r="425" spans="6:23" s="108" customFormat="1">
      <c r="F425" s="109"/>
      <c r="G425" s="109"/>
      <c r="H425" s="109"/>
      <c r="M425" s="109"/>
      <c r="N425" s="109"/>
      <c r="O425" s="109"/>
      <c r="R425" s="109"/>
      <c r="S425" s="109"/>
      <c r="T425" s="109"/>
      <c r="V425" s="109"/>
      <c r="W425" s="109"/>
    </row>
    <row r="426" spans="6:23" s="108" customFormat="1">
      <c r="F426" s="109"/>
      <c r="G426" s="109"/>
      <c r="H426" s="109"/>
      <c r="M426" s="109"/>
      <c r="N426" s="109"/>
      <c r="O426" s="109"/>
      <c r="R426" s="109"/>
      <c r="S426" s="109"/>
      <c r="T426" s="109"/>
      <c r="V426" s="109"/>
      <c r="W426" s="109"/>
    </row>
    <row r="427" spans="6:23" s="108" customFormat="1">
      <c r="F427" s="109"/>
      <c r="G427" s="109"/>
      <c r="H427" s="109"/>
      <c r="M427" s="109"/>
      <c r="N427" s="109"/>
      <c r="O427" s="109"/>
      <c r="R427" s="109"/>
      <c r="S427" s="109"/>
      <c r="T427" s="109"/>
      <c r="V427" s="109"/>
      <c r="W427" s="109"/>
    </row>
    <row r="428" spans="6:23" s="108" customFormat="1">
      <c r="F428" s="109"/>
      <c r="G428" s="109"/>
      <c r="H428" s="109"/>
      <c r="M428" s="109"/>
      <c r="N428" s="109"/>
      <c r="O428" s="109"/>
      <c r="R428" s="109"/>
      <c r="S428" s="109"/>
      <c r="T428" s="109"/>
      <c r="V428" s="109"/>
      <c r="W428" s="109"/>
    </row>
    <row r="429" spans="6:23" s="108" customFormat="1">
      <c r="F429" s="109"/>
      <c r="G429" s="109"/>
      <c r="H429" s="109"/>
      <c r="M429" s="109"/>
      <c r="N429" s="109"/>
      <c r="O429" s="109"/>
      <c r="R429" s="109"/>
      <c r="S429" s="109"/>
      <c r="T429" s="109"/>
      <c r="V429" s="109"/>
      <c r="W429" s="109"/>
    </row>
    <row r="430" spans="6:23" s="108" customFormat="1">
      <c r="F430" s="109"/>
      <c r="G430" s="109"/>
      <c r="H430" s="109"/>
      <c r="M430" s="109"/>
      <c r="N430" s="109"/>
      <c r="O430" s="109"/>
      <c r="R430" s="109"/>
      <c r="S430" s="109"/>
      <c r="T430" s="109"/>
      <c r="V430" s="109"/>
      <c r="W430" s="109"/>
    </row>
    <row r="431" spans="6:23" s="108" customFormat="1">
      <c r="F431" s="109"/>
      <c r="G431" s="109"/>
      <c r="H431" s="109"/>
      <c r="M431" s="109"/>
      <c r="N431" s="109"/>
      <c r="O431" s="109"/>
      <c r="R431" s="109"/>
      <c r="S431" s="109"/>
      <c r="T431" s="109"/>
      <c r="V431" s="109"/>
      <c r="W431" s="109"/>
    </row>
    <row r="432" spans="6:23" s="108" customFormat="1">
      <c r="F432" s="109"/>
      <c r="G432" s="109"/>
      <c r="H432" s="109"/>
      <c r="M432" s="109"/>
      <c r="N432" s="109"/>
      <c r="O432" s="109"/>
      <c r="R432" s="109"/>
      <c r="S432" s="109"/>
      <c r="T432" s="109"/>
      <c r="V432" s="109"/>
      <c r="W432" s="109"/>
    </row>
    <row r="433" spans="6:23" s="108" customFormat="1">
      <c r="F433" s="109"/>
      <c r="G433" s="109"/>
      <c r="H433" s="109"/>
      <c r="M433" s="109"/>
      <c r="N433" s="109"/>
      <c r="O433" s="109"/>
      <c r="R433" s="109"/>
      <c r="S433" s="109"/>
      <c r="T433" s="109"/>
      <c r="V433" s="109"/>
      <c r="W433" s="109"/>
    </row>
    <row r="434" spans="6:23" s="108" customFormat="1">
      <c r="F434" s="109"/>
      <c r="G434" s="109"/>
      <c r="H434" s="109"/>
      <c r="M434" s="109"/>
      <c r="N434" s="109"/>
      <c r="O434" s="109"/>
      <c r="R434" s="109"/>
      <c r="S434" s="109"/>
      <c r="T434" s="109"/>
      <c r="V434" s="109"/>
      <c r="W434" s="109"/>
    </row>
    <row r="435" spans="6:23" s="108" customFormat="1">
      <c r="F435" s="109"/>
      <c r="G435" s="109"/>
      <c r="H435" s="109"/>
      <c r="M435" s="109"/>
      <c r="N435" s="109"/>
      <c r="O435" s="109"/>
      <c r="R435" s="109"/>
      <c r="S435" s="109"/>
      <c r="T435" s="109"/>
      <c r="V435" s="109"/>
      <c r="W435" s="109"/>
    </row>
    <row r="436" spans="6:23" s="108" customFormat="1">
      <c r="F436" s="109"/>
      <c r="G436" s="109"/>
      <c r="H436" s="109"/>
      <c r="M436" s="109"/>
      <c r="N436" s="109"/>
      <c r="O436" s="109"/>
      <c r="R436" s="109"/>
      <c r="S436" s="109"/>
      <c r="T436" s="109"/>
      <c r="V436" s="109"/>
      <c r="W436" s="109"/>
    </row>
    <row r="437" spans="6:23" s="108" customFormat="1">
      <c r="F437" s="109"/>
      <c r="G437" s="109"/>
      <c r="H437" s="109"/>
      <c r="M437" s="109"/>
      <c r="N437" s="109"/>
      <c r="O437" s="109"/>
      <c r="R437" s="109"/>
      <c r="S437" s="109"/>
      <c r="T437" s="109"/>
      <c r="V437" s="109"/>
      <c r="W437" s="109"/>
    </row>
    <row r="438" spans="6:23" s="108" customFormat="1">
      <c r="F438" s="109"/>
      <c r="G438" s="109"/>
      <c r="H438" s="109"/>
      <c r="M438" s="109"/>
      <c r="N438" s="109"/>
      <c r="O438" s="109"/>
      <c r="R438" s="109"/>
      <c r="S438" s="109"/>
      <c r="T438" s="109"/>
      <c r="V438" s="109"/>
      <c r="W438" s="109"/>
    </row>
    <row r="439" spans="6:23" s="108" customFormat="1">
      <c r="F439" s="109"/>
      <c r="G439" s="109"/>
      <c r="H439" s="109"/>
      <c r="M439" s="109"/>
      <c r="N439" s="109"/>
      <c r="O439" s="109"/>
      <c r="R439" s="109"/>
      <c r="S439" s="109"/>
      <c r="T439" s="109"/>
      <c r="V439" s="109"/>
      <c r="W439" s="109"/>
    </row>
    <row r="440" spans="6:23" s="108" customFormat="1">
      <c r="F440" s="109"/>
      <c r="G440" s="109"/>
      <c r="H440" s="109"/>
      <c r="M440" s="109"/>
      <c r="N440" s="109"/>
      <c r="O440" s="109"/>
      <c r="R440" s="109"/>
      <c r="S440" s="109"/>
      <c r="T440" s="109"/>
      <c r="V440" s="109"/>
      <c r="W440" s="109"/>
    </row>
    <row r="441" spans="6:23" s="108" customFormat="1">
      <c r="F441" s="109"/>
      <c r="G441" s="109"/>
      <c r="H441" s="109"/>
      <c r="M441" s="109"/>
      <c r="N441" s="109"/>
      <c r="O441" s="109"/>
      <c r="R441" s="109"/>
      <c r="S441" s="109"/>
      <c r="T441" s="109"/>
      <c r="V441" s="109"/>
      <c r="W441" s="109"/>
    </row>
    <row r="442" spans="6:23" s="108" customFormat="1">
      <c r="F442" s="109"/>
      <c r="G442" s="109"/>
      <c r="H442" s="109"/>
      <c r="M442" s="109"/>
      <c r="N442" s="109"/>
      <c r="O442" s="109"/>
      <c r="R442" s="109"/>
      <c r="S442" s="109"/>
      <c r="T442" s="109"/>
      <c r="V442" s="109"/>
      <c r="W442" s="109"/>
    </row>
    <row r="443" spans="6:23" s="108" customFormat="1">
      <c r="F443" s="109"/>
      <c r="G443" s="109"/>
      <c r="H443" s="109"/>
      <c r="M443" s="109"/>
      <c r="N443" s="109"/>
      <c r="O443" s="109"/>
      <c r="R443" s="109"/>
      <c r="S443" s="109"/>
      <c r="T443" s="109"/>
      <c r="V443" s="109"/>
      <c r="W443" s="109"/>
    </row>
    <row r="444" spans="6:23" s="108" customFormat="1">
      <c r="F444" s="109"/>
      <c r="G444" s="109"/>
      <c r="H444" s="109"/>
      <c r="M444" s="109"/>
      <c r="N444" s="109"/>
      <c r="O444" s="109"/>
      <c r="R444" s="109"/>
      <c r="S444" s="109"/>
      <c r="T444" s="109"/>
      <c r="V444" s="109"/>
      <c r="W444" s="109"/>
    </row>
    <row r="445" spans="6:23" s="108" customFormat="1">
      <c r="F445" s="109"/>
      <c r="G445" s="109"/>
      <c r="H445" s="109"/>
      <c r="M445" s="109"/>
      <c r="N445" s="109"/>
      <c r="O445" s="109"/>
      <c r="R445" s="109"/>
      <c r="S445" s="109"/>
      <c r="T445" s="109"/>
      <c r="V445" s="109"/>
      <c r="W445" s="109"/>
    </row>
    <row r="446" spans="6:23" s="108" customFormat="1">
      <c r="F446" s="109"/>
      <c r="G446" s="109"/>
      <c r="H446" s="109"/>
      <c r="M446" s="109"/>
      <c r="N446" s="109"/>
      <c r="O446" s="109"/>
      <c r="R446" s="109"/>
      <c r="S446" s="109"/>
      <c r="T446" s="109"/>
      <c r="V446" s="109"/>
      <c r="W446" s="109"/>
    </row>
    <row r="447" spans="6:23" s="108" customFormat="1">
      <c r="F447" s="109"/>
      <c r="G447" s="109"/>
      <c r="H447" s="109"/>
      <c r="M447" s="109"/>
      <c r="N447" s="109"/>
      <c r="O447" s="109"/>
      <c r="R447" s="109"/>
      <c r="S447" s="109"/>
      <c r="T447" s="109"/>
      <c r="V447" s="109"/>
      <c r="W447" s="109"/>
    </row>
    <row r="448" spans="6:23" s="108" customFormat="1">
      <c r="F448" s="109"/>
      <c r="G448" s="109"/>
      <c r="H448" s="109"/>
      <c r="M448" s="109"/>
      <c r="N448" s="109"/>
      <c r="O448" s="109"/>
      <c r="R448" s="109"/>
      <c r="S448" s="109"/>
      <c r="T448" s="109"/>
      <c r="V448" s="109"/>
      <c r="W448" s="109"/>
    </row>
    <row r="449" spans="6:23" s="108" customFormat="1">
      <c r="F449" s="109"/>
      <c r="G449" s="109"/>
      <c r="H449" s="109"/>
      <c r="M449" s="109"/>
      <c r="N449" s="109"/>
      <c r="O449" s="109"/>
      <c r="R449" s="109"/>
      <c r="S449" s="109"/>
      <c r="T449" s="109"/>
      <c r="V449" s="109"/>
      <c r="W449" s="109"/>
    </row>
    <row r="450" spans="6:23" s="108" customFormat="1">
      <c r="F450" s="109"/>
      <c r="G450" s="109"/>
      <c r="H450" s="109"/>
      <c r="M450" s="109"/>
      <c r="N450" s="109"/>
      <c r="O450" s="109"/>
      <c r="R450" s="109"/>
      <c r="S450" s="109"/>
      <c r="T450" s="109"/>
      <c r="V450" s="109"/>
      <c r="W450" s="109"/>
    </row>
    <row r="451" spans="6:23" s="108" customFormat="1">
      <c r="F451" s="109"/>
      <c r="G451" s="109"/>
      <c r="H451" s="109"/>
      <c r="M451" s="109"/>
      <c r="N451" s="109"/>
      <c r="O451" s="109"/>
      <c r="R451" s="109"/>
      <c r="S451" s="109"/>
      <c r="T451" s="109"/>
      <c r="V451" s="109"/>
      <c r="W451" s="109"/>
    </row>
    <row r="452" spans="6:23" s="108" customFormat="1">
      <c r="F452" s="109"/>
      <c r="G452" s="109"/>
      <c r="H452" s="109"/>
      <c r="M452" s="109"/>
      <c r="N452" s="109"/>
      <c r="O452" s="109"/>
      <c r="R452" s="109"/>
      <c r="S452" s="109"/>
      <c r="T452" s="109"/>
      <c r="V452" s="109"/>
      <c r="W452" s="109"/>
    </row>
    <row r="453" spans="6:23" s="108" customFormat="1">
      <c r="F453" s="109"/>
      <c r="G453" s="109"/>
      <c r="H453" s="109"/>
      <c r="M453" s="109"/>
      <c r="N453" s="109"/>
      <c r="O453" s="109"/>
      <c r="R453" s="109"/>
      <c r="S453" s="109"/>
      <c r="T453" s="109"/>
      <c r="V453" s="109"/>
      <c r="W453" s="109"/>
    </row>
    <row r="454" spans="6:23" s="108" customFormat="1">
      <c r="F454" s="109"/>
      <c r="G454" s="109"/>
      <c r="H454" s="109"/>
      <c r="M454" s="109"/>
      <c r="N454" s="109"/>
      <c r="O454" s="109"/>
      <c r="R454" s="109"/>
      <c r="S454" s="109"/>
      <c r="T454" s="109"/>
      <c r="V454" s="109"/>
      <c r="W454" s="109"/>
    </row>
    <row r="455" spans="6:23" s="108" customFormat="1">
      <c r="F455" s="109"/>
      <c r="G455" s="109"/>
      <c r="H455" s="109"/>
      <c r="M455" s="109"/>
      <c r="N455" s="109"/>
      <c r="O455" s="109"/>
      <c r="R455" s="109"/>
      <c r="S455" s="109"/>
      <c r="T455" s="109"/>
      <c r="V455" s="109"/>
      <c r="W455" s="109"/>
    </row>
    <row r="456" spans="6:23" s="108" customFormat="1">
      <c r="F456" s="109"/>
      <c r="G456" s="109"/>
      <c r="H456" s="109"/>
      <c r="M456" s="109"/>
      <c r="N456" s="109"/>
      <c r="O456" s="109"/>
      <c r="R456" s="109"/>
      <c r="S456" s="109"/>
      <c r="T456" s="109"/>
      <c r="V456" s="109"/>
      <c r="W456" s="109"/>
    </row>
    <row r="457" spans="6:23" s="108" customFormat="1">
      <c r="F457" s="109"/>
      <c r="G457" s="109"/>
      <c r="H457" s="109"/>
      <c r="M457" s="109"/>
      <c r="N457" s="109"/>
      <c r="O457" s="109"/>
      <c r="R457" s="109"/>
      <c r="S457" s="109"/>
      <c r="T457" s="109"/>
      <c r="V457" s="109"/>
      <c r="W457" s="109"/>
    </row>
    <row r="458" spans="6:23" s="108" customFormat="1">
      <c r="F458" s="109"/>
      <c r="G458" s="109"/>
      <c r="H458" s="109"/>
      <c r="M458" s="109"/>
      <c r="N458" s="109"/>
      <c r="O458" s="109"/>
      <c r="R458" s="109"/>
      <c r="S458" s="109"/>
      <c r="T458" s="109"/>
      <c r="V458" s="109"/>
      <c r="W458" s="109"/>
    </row>
    <row r="459" spans="6:23" s="108" customFormat="1">
      <c r="F459" s="109"/>
      <c r="G459" s="109"/>
      <c r="H459" s="109"/>
      <c r="M459" s="109"/>
      <c r="N459" s="109"/>
      <c r="O459" s="109"/>
      <c r="R459" s="109"/>
      <c r="S459" s="109"/>
      <c r="T459" s="109"/>
      <c r="V459" s="109"/>
      <c r="W459" s="109"/>
    </row>
    <row r="460" spans="6:23" s="108" customFormat="1">
      <c r="F460" s="109"/>
      <c r="G460" s="109"/>
      <c r="H460" s="109"/>
      <c r="M460" s="109"/>
      <c r="N460" s="109"/>
      <c r="O460" s="109"/>
      <c r="R460" s="109"/>
      <c r="S460" s="109"/>
      <c r="T460" s="109"/>
      <c r="V460" s="109"/>
      <c r="W460" s="109"/>
    </row>
    <row r="461" spans="6:23" s="108" customFormat="1">
      <c r="F461" s="109"/>
      <c r="G461" s="109"/>
      <c r="H461" s="109"/>
      <c r="M461" s="109"/>
      <c r="N461" s="109"/>
      <c r="O461" s="109"/>
      <c r="R461" s="109"/>
      <c r="S461" s="109"/>
      <c r="T461" s="109"/>
      <c r="V461" s="109"/>
      <c r="W461" s="109"/>
    </row>
    <row r="462" spans="6:23" s="108" customFormat="1">
      <c r="F462" s="109"/>
      <c r="G462" s="109"/>
      <c r="H462" s="109"/>
      <c r="M462" s="109"/>
      <c r="N462" s="109"/>
      <c r="O462" s="109"/>
      <c r="R462" s="109"/>
      <c r="S462" s="109"/>
      <c r="T462" s="109"/>
      <c r="V462" s="109"/>
      <c r="W462" s="109"/>
    </row>
    <row r="463" spans="6:23" s="108" customFormat="1">
      <c r="F463" s="109"/>
      <c r="G463" s="109"/>
      <c r="H463" s="109"/>
      <c r="M463" s="109"/>
      <c r="N463" s="109"/>
      <c r="O463" s="109"/>
      <c r="R463" s="109"/>
      <c r="S463" s="109"/>
      <c r="T463" s="109"/>
      <c r="V463" s="109"/>
      <c r="W463" s="109"/>
    </row>
    <row r="464" spans="6:23" s="108" customFormat="1">
      <c r="F464" s="109"/>
      <c r="G464" s="109"/>
      <c r="H464" s="109"/>
      <c r="M464" s="109"/>
      <c r="N464" s="109"/>
      <c r="O464" s="109"/>
      <c r="R464" s="109"/>
      <c r="S464" s="109"/>
      <c r="T464" s="109"/>
      <c r="V464" s="109"/>
      <c r="W464" s="109"/>
    </row>
    <row r="465" spans="6:23" s="108" customFormat="1">
      <c r="F465" s="109"/>
      <c r="G465" s="109"/>
      <c r="H465" s="109"/>
      <c r="M465" s="109"/>
      <c r="N465" s="109"/>
      <c r="O465" s="109"/>
      <c r="R465" s="109"/>
      <c r="S465" s="109"/>
      <c r="T465" s="109"/>
      <c r="V465" s="109"/>
      <c r="W465" s="109"/>
    </row>
    <row r="466" spans="6:23" s="108" customFormat="1">
      <c r="F466" s="109"/>
      <c r="G466" s="109"/>
      <c r="H466" s="109"/>
      <c r="M466" s="109"/>
      <c r="N466" s="109"/>
      <c r="O466" s="109"/>
      <c r="R466" s="109"/>
      <c r="S466" s="109"/>
      <c r="T466" s="109"/>
      <c r="V466" s="109"/>
      <c r="W466" s="109"/>
    </row>
    <row r="467" spans="6:23" s="108" customFormat="1">
      <c r="F467" s="109"/>
      <c r="G467" s="109"/>
      <c r="H467" s="109"/>
      <c r="M467" s="109"/>
      <c r="N467" s="109"/>
      <c r="O467" s="109"/>
      <c r="R467" s="109"/>
      <c r="S467" s="109"/>
      <c r="T467" s="109"/>
      <c r="V467" s="109"/>
      <c r="W467" s="109"/>
    </row>
    <row r="468" spans="6:23" s="108" customFormat="1">
      <c r="F468" s="109"/>
      <c r="G468" s="109"/>
      <c r="H468" s="109"/>
      <c r="M468" s="109"/>
      <c r="N468" s="109"/>
      <c r="O468" s="109"/>
      <c r="R468" s="109"/>
      <c r="S468" s="109"/>
      <c r="T468" s="109"/>
      <c r="V468" s="109"/>
      <c r="W468" s="109"/>
    </row>
    <row r="469" spans="6:23" s="108" customFormat="1">
      <c r="F469" s="109"/>
      <c r="G469" s="109"/>
      <c r="H469" s="109"/>
      <c r="M469" s="109"/>
      <c r="N469" s="109"/>
      <c r="O469" s="109"/>
      <c r="R469" s="109"/>
      <c r="S469" s="109"/>
      <c r="T469" s="109"/>
      <c r="V469" s="109"/>
      <c r="W469" s="109"/>
    </row>
    <row r="470" spans="6:23" s="108" customFormat="1">
      <c r="F470" s="109"/>
      <c r="G470" s="109"/>
      <c r="H470" s="109"/>
      <c r="M470" s="109"/>
      <c r="N470" s="109"/>
      <c r="O470" s="109"/>
      <c r="R470" s="109"/>
      <c r="S470" s="109"/>
      <c r="T470" s="109"/>
      <c r="V470" s="109"/>
      <c r="W470" s="109"/>
    </row>
    <row r="471" spans="6:23" s="108" customFormat="1">
      <c r="F471" s="109"/>
      <c r="G471" s="109"/>
      <c r="H471" s="109"/>
      <c r="M471" s="109"/>
      <c r="N471" s="109"/>
      <c r="O471" s="109"/>
      <c r="R471" s="109"/>
      <c r="S471" s="109"/>
      <c r="T471" s="109"/>
      <c r="V471" s="109"/>
      <c r="W471" s="109"/>
    </row>
    <row r="472" spans="6:23" s="108" customFormat="1">
      <c r="F472" s="109"/>
      <c r="G472" s="109"/>
      <c r="H472" s="109"/>
      <c r="M472" s="109"/>
      <c r="N472" s="109"/>
      <c r="O472" s="109"/>
      <c r="R472" s="109"/>
      <c r="S472" s="109"/>
      <c r="T472" s="109"/>
      <c r="V472" s="109"/>
      <c r="W472" s="109"/>
    </row>
    <row r="473" spans="6:23" s="108" customFormat="1">
      <c r="F473" s="109"/>
      <c r="G473" s="109"/>
      <c r="H473" s="109"/>
      <c r="M473" s="109"/>
      <c r="N473" s="109"/>
      <c r="O473" s="109"/>
      <c r="R473" s="109"/>
      <c r="S473" s="109"/>
      <c r="T473" s="109"/>
      <c r="V473" s="109"/>
      <c r="W473" s="109"/>
    </row>
    <row r="474" spans="6:23" s="108" customFormat="1">
      <c r="F474" s="109"/>
      <c r="G474" s="109"/>
      <c r="H474" s="109"/>
      <c r="M474" s="109"/>
      <c r="N474" s="109"/>
      <c r="O474" s="109"/>
      <c r="R474" s="109"/>
      <c r="S474" s="109"/>
      <c r="T474" s="109"/>
      <c r="V474" s="109"/>
      <c r="W474" s="109"/>
    </row>
    <row r="475" spans="6:23" s="108" customFormat="1">
      <c r="F475" s="109"/>
      <c r="G475" s="109"/>
      <c r="H475" s="109"/>
      <c r="M475" s="109"/>
      <c r="N475" s="109"/>
      <c r="O475" s="109"/>
      <c r="R475" s="109"/>
      <c r="S475" s="109"/>
      <c r="T475" s="109"/>
      <c r="V475" s="109"/>
      <c r="W475" s="109"/>
    </row>
    <row r="476" spans="6:23" s="108" customFormat="1">
      <c r="F476" s="109"/>
      <c r="G476" s="109"/>
      <c r="H476" s="109"/>
      <c r="M476" s="109"/>
      <c r="N476" s="109"/>
      <c r="O476" s="109"/>
      <c r="R476" s="109"/>
      <c r="S476" s="109"/>
      <c r="T476" s="109"/>
      <c r="V476" s="109"/>
      <c r="W476" s="109"/>
    </row>
    <row r="477" spans="6:23" s="108" customFormat="1">
      <c r="F477" s="109"/>
      <c r="G477" s="109"/>
      <c r="H477" s="109"/>
      <c r="M477" s="109"/>
      <c r="N477" s="109"/>
      <c r="O477" s="109"/>
      <c r="R477" s="109"/>
      <c r="S477" s="109"/>
      <c r="T477" s="109"/>
      <c r="V477" s="109"/>
      <c r="W477" s="109"/>
    </row>
    <row r="478" spans="6:23" s="108" customFormat="1">
      <c r="F478" s="109"/>
      <c r="G478" s="109"/>
      <c r="H478" s="109"/>
      <c r="M478" s="109"/>
      <c r="N478" s="109"/>
      <c r="O478" s="109"/>
      <c r="R478" s="109"/>
      <c r="S478" s="109"/>
      <c r="T478" s="109"/>
      <c r="V478" s="109"/>
      <c r="W478" s="109"/>
    </row>
    <row r="479" spans="6:23" s="108" customFormat="1">
      <c r="F479" s="109"/>
      <c r="G479" s="109"/>
      <c r="H479" s="109"/>
      <c r="M479" s="109"/>
      <c r="N479" s="109"/>
      <c r="O479" s="109"/>
      <c r="R479" s="109"/>
      <c r="S479" s="109"/>
      <c r="T479" s="109"/>
      <c r="V479" s="109"/>
      <c r="W479" s="109"/>
    </row>
    <row r="480" spans="6:23" s="108" customFormat="1">
      <c r="F480" s="109"/>
      <c r="G480" s="109"/>
      <c r="H480" s="109"/>
      <c r="M480" s="109"/>
      <c r="N480" s="109"/>
      <c r="O480" s="109"/>
      <c r="R480" s="109"/>
      <c r="S480" s="109"/>
      <c r="T480" s="109"/>
      <c r="V480" s="109"/>
      <c r="W480" s="109"/>
    </row>
    <row r="481" spans="6:23" s="108" customFormat="1">
      <c r="F481" s="109"/>
      <c r="G481" s="109"/>
      <c r="H481" s="109"/>
      <c r="M481" s="109"/>
      <c r="N481" s="109"/>
      <c r="O481" s="109"/>
      <c r="R481" s="109"/>
      <c r="S481" s="109"/>
      <c r="T481" s="109"/>
      <c r="V481" s="109"/>
      <c r="W481" s="109"/>
    </row>
    <row r="482" spans="6:23" s="108" customFormat="1">
      <c r="F482" s="109"/>
      <c r="G482" s="109"/>
      <c r="H482" s="109"/>
      <c r="M482" s="109"/>
      <c r="N482" s="109"/>
      <c r="O482" s="109"/>
      <c r="R482" s="109"/>
      <c r="S482" s="109"/>
      <c r="T482" s="109"/>
      <c r="V482" s="109"/>
      <c r="W482" s="109"/>
    </row>
    <row r="483" spans="6:23" s="108" customFormat="1">
      <c r="F483" s="109"/>
      <c r="G483" s="109"/>
      <c r="H483" s="109"/>
      <c r="M483" s="109"/>
      <c r="N483" s="109"/>
      <c r="O483" s="109"/>
      <c r="R483" s="109"/>
      <c r="S483" s="109"/>
      <c r="T483" s="109"/>
      <c r="V483" s="109"/>
      <c r="W483" s="109"/>
    </row>
    <row r="484" spans="6:23" s="108" customFormat="1">
      <c r="F484" s="109"/>
      <c r="G484" s="109"/>
      <c r="H484" s="109"/>
      <c r="M484" s="109"/>
      <c r="N484" s="109"/>
      <c r="O484" s="109"/>
      <c r="R484" s="109"/>
      <c r="S484" s="109"/>
      <c r="T484" s="109"/>
      <c r="V484" s="109"/>
      <c r="W484" s="109"/>
    </row>
    <row r="485" spans="6:23" s="108" customFormat="1">
      <c r="F485" s="109"/>
      <c r="G485" s="109"/>
      <c r="H485" s="109"/>
      <c r="M485" s="109"/>
      <c r="N485" s="109"/>
      <c r="O485" s="109"/>
      <c r="R485" s="109"/>
      <c r="S485" s="109"/>
      <c r="T485" s="109"/>
      <c r="V485" s="109"/>
      <c r="W485" s="109"/>
    </row>
    <row r="486" spans="6:23" s="108" customFormat="1">
      <c r="F486" s="109"/>
      <c r="G486" s="109"/>
      <c r="H486" s="109"/>
      <c r="M486" s="109"/>
      <c r="N486" s="109"/>
      <c r="O486" s="109"/>
      <c r="R486" s="109"/>
      <c r="S486" s="109"/>
      <c r="T486" s="109"/>
      <c r="V486" s="109"/>
      <c r="W486" s="109"/>
    </row>
    <row r="487" spans="6:23" s="108" customFormat="1">
      <c r="F487" s="109"/>
      <c r="G487" s="109"/>
      <c r="H487" s="109"/>
      <c r="M487" s="109"/>
      <c r="N487" s="109"/>
      <c r="O487" s="109"/>
      <c r="R487" s="109"/>
      <c r="S487" s="109"/>
      <c r="T487" s="109"/>
      <c r="V487" s="109"/>
      <c r="W487" s="109"/>
    </row>
    <row r="488" spans="6:23" s="108" customFormat="1">
      <c r="F488" s="109"/>
      <c r="G488" s="109"/>
      <c r="H488" s="109"/>
      <c r="M488" s="109"/>
      <c r="N488" s="109"/>
      <c r="O488" s="109"/>
      <c r="R488" s="109"/>
      <c r="S488" s="109"/>
      <c r="T488" s="109"/>
      <c r="V488" s="109"/>
      <c r="W488" s="109"/>
    </row>
    <row r="489" spans="6:23" s="108" customFormat="1">
      <c r="F489" s="109"/>
      <c r="G489" s="109"/>
      <c r="H489" s="109"/>
      <c r="M489" s="109"/>
      <c r="N489" s="109"/>
      <c r="O489" s="109"/>
      <c r="R489" s="109"/>
      <c r="S489" s="109"/>
      <c r="T489" s="109"/>
      <c r="V489" s="109"/>
      <c r="W489" s="109"/>
    </row>
    <row r="490" spans="6:23" s="108" customFormat="1">
      <c r="F490" s="109"/>
      <c r="G490" s="109"/>
      <c r="H490" s="109"/>
      <c r="M490" s="109"/>
      <c r="N490" s="109"/>
      <c r="O490" s="109"/>
      <c r="R490" s="109"/>
      <c r="S490" s="109"/>
      <c r="T490" s="109"/>
      <c r="V490" s="109"/>
      <c r="W490" s="109"/>
    </row>
    <row r="491" spans="6:23" s="108" customFormat="1">
      <c r="F491" s="109"/>
      <c r="G491" s="109"/>
      <c r="H491" s="109"/>
      <c r="M491" s="109"/>
      <c r="N491" s="109"/>
      <c r="O491" s="109"/>
      <c r="R491" s="109"/>
      <c r="S491" s="109"/>
      <c r="T491" s="109"/>
      <c r="V491" s="109"/>
      <c r="W491" s="109"/>
    </row>
    <row r="492" spans="6:23" s="108" customFormat="1">
      <c r="F492" s="109"/>
      <c r="G492" s="109"/>
      <c r="H492" s="109"/>
      <c r="M492" s="109"/>
      <c r="N492" s="109"/>
      <c r="O492" s="109"/>
      <c r="R492" s="109"/>
      <c r="S492" s="109"/>
      <c r="T492" s="109"/>
      <c r="V492" s="109"/>
      <c r="W492" s="109"/>
    </row>
    <row r="493" spans="6:23" s="108" customFormat="1">
      <c r="F493" s="109"/>
      <c r="G493" s="109"/>
      <c r="H493" s="109"/>
      <c r="M493" s="109"/>
      <c r="N493" s="109"/>
      <c r="O493" s="109"/>
      <c r="R493" s="109"/>
      <c r="S493" s="109"/>
      <c r="T493" s="109"/>
      <c r="V493" s="109"/>
      <c r="W493" s="109"/>
    </row>
    <row r="494" spans="6:23" s="108" customFormat="1">
      <c r="F494" s="109"/>
      <c r="G494" s="109"/>
      <c r="H494" s="109"/>
      <c r="M494" s="109"/>
      <c r="N494" s="109"/>
      <c r="O494" s="109"/>
      <c r="R494" s="109"/>
      <c r="S494" s="109"/>
      <c r="T494" s="109"/>
      <c r="V494" s="109"/>
      <c r="W494" s="109"/>
    </row>
    <row r="495" spans="6:23" s="108" customFormat="1">
      <c r="F495" s="109"/>
      <c r="G495" s="109"/>
      <c r="H495" s="109"/>
      <c r="M495" s="109"/>
      <c r="N495" s="109"/>
      <c r="O495" s="109"/>
      <c r="R495" s="109"/>
      <c r="S495" s="109"/>
      <c r="T495" s="109"/>
      <c r="V495" s="109"/>
      <c r="W495" s="109"/>
    </row>
    <row r="496" spans="6:23" s="108" customFormat="1">
      <c r="F496" s="109"/>
      <c r="G496" s="109"/>
      <c r="H496" s="109"/>
      <c r="M496" s="109"/>
      <c r="N496" s="109"/>
      <c r="O496" s="109"/>
      <c r="R496" s="109"/>
      <c r="S496" s="109"/>
      <c r="T496" s="109"/>
      <c r="V496" s="109"/>
      <c r="W496" s="109"/>
    </row>
    <row r="497" spans="6:23" s="108" customFormat="1">
      <c r="F497" s="109"/>
      <c r="G497" s="109"/>
      <c r="H497" s="109"/>
      <c r="M497" s="109"/>
      <c r="N497" s="109"/>
      <c r="O497" s="109"/>
      <c r="R497" s="109"/>
      <c r="S497" s="109"/>
      <c r="T497" s="109"/>
      <c r="V497" s="109"/>
      <c r="W497" s="109"/>
    </row>
    <row r="498" spans="6:23" s="108" customFormat="1">
      <c r="F498" s="109"/>
      <c r="G498" s="109"/>
      <c r="H498" s="109"/>
      <c r="M498" s="109"/>
      <c r="N498" s="109"/>
      <c r="O498" s="109"/>
      <c r="R498" s="109"/>
      <c r="S498" s="109"/>
      <c r="T498" s="109"/>
      <c r="V498" s="109"/>
      <c r="W498" s="109"/>
    </row>
    <row r="499" spans="6:23" s="108" customFormat="1">
      <c r="F499" s="109"/>
      <c r="G499" s="109"/>
      <c r="H499" s="109"/>
      <c r="M499" s="109"/>
      <c r="N499" s="109"/>
      <c r="O499" s="109"/>
      <c r="R499" s="109"/>
      <c r="S499" s="109"/>
      <c r="T499" s="109"/>
      <c r="V499" s="109"/>
      <c r="W499" s="109"/>
    </row>
    <row r="500" spans="6:23" s="108" customFormat="1">
      <c r="F500" s="109"/>
      <c r="G500" s="109"/>
      <c r="H500" s="109"/>
      <c r="M500" s="109"/>
      <c r="N500" s="109"/>
      <c r="O500" s="109"/>
      <c r="R500" s="109"/>
      <c r="S500" s="109"/>
      <c r="T500" s="109"/>
      <c r="V500" s="109"/>
      <c r="W500" s="109"/>
    </row>
    <row r="501" spans="6:23" s="108" customFormat="1">
      <c r="F501" s="109"/>
      <c r="G501" s="109"/>
      <c r="H501" s="109"/>
      <c r="M501" s="109"/>
      <c r="N501" s="109"/>
      <c r="O501" s="109"/>
      <c r="R501" s="109"/>
      <c r="S501" s="109"/>
      <c r="T501" s="109"/>
      <c r="V501" s="109"/>
      <c r="W501" s="109"/>
    </row>
    <row r="502" spans="6:23" s="108" customFormat="1">
      <c r="F502" s="109"/>
      <c r="G502" s="109"/>
      <c r="H502" s="109"/>
      <c r="M502" s="109"/>
      <c r="N502" s="109"/>
      <c r="O502" s="109"/>
      <c r="R502" s="109"/>
      <c r="S502" s="109"/>
      <c r="T502" s="109"/>
      <c r="V502" s="109"/>
      <c r="W502" s="109"/>
    </row>
    <row r="503" spans="6:23" s="108" customFormat="1">
      <c r="F503" s="109"/>
      <c r="G503" s="109"/>
      <c r="H503" s="109"/>
      <c r="M503" s="109"/>
      <c r="N503" s="109"/>
      <c r="O503" s="109"/>
      <c r="R503" s="109"/>
      <c r="S503" s="109"/>
      <c r="T503" s="109"/>
      <c r="V503" s="109"/>
      <c r="W503" s="109"/>
    </row>
    <row r="504" spans="6:23" s="108" customFormat="1">
      <c r="F504" s="109"/>
      <c r="G504" s="109"/>
      <c r="H504" s="109"/>
      <c r="M504" s="109"/>
      <c r="N504" s="109"/>
      <c r="O504" s="109"/>
      <c r="R504" s="109"/>
      <c r="S504" s="109"/>
      <c r="T504" s="109"/>
      <c r="V504" s="109"/>
      <c r="W504" s="109"/>
    </row>
    <row r="505" spans="6:23" s="108" customFormat="1">
      <c r="F505" s="109"/>
      <c r="G505" s="109"/>
      <c r="H505" s="109"/>
      <c r="M505" s="109"/>
      <c r="N505" s="109"/>
      <c r="O505" s="109"/>
      <c r="R505" s="109"/>
      <c r="S505" s="109"/>
      <c r="T505" s="109"/>
      <c r="V505" s="109"/>
      <c r="W505" s="109"/>
    </row>
    <row r="506" spans="6:23" s="108" customFormat="1">
      <c r="F506" s="109"/>
      <c r="G506" s="109"/>
      <c r="H506" s="109"/>
      <c r="M506" s="109"/>
      <c r="N506" s="109"/>
      <c r="O506" s="109"/>
      <c r="R506" s="109"/>
      <c r="S506" s="109"/>
      <c r="T506" s="109"/>
      <c r="V506" s="109"/>
      <c r="W506" s="109"/>
    </row>
    <row r="507" spans="6:23" s="108" customFormat="1">
      <c r="F507" s="109"/>
      <c r="G507" s="109"/>
      <c r="H507" s="109"/>
      <c r="M507" s="109"/>
      <c r="N507" s="109"/>
      <c r="O507" s="109"/>
      <c r="R507" s="109"/>
      <c r="S507" s="109"/>
      <c r="T507" s="109"/>
      <c r="V507" s="109"/>
      <c r="W507" s="109"/>
    </row>
    <row r="508" spans="6:23" s="108" customFormat="1">
      <c r="F508" s="109"/>
      <c r="G508" s="109"/>
      <c r="H508" s="109"/>
      <c r="M508" s="109"/>
      <c r="N508" s="109"/>
      <c r="O508" s="109"/>
      <c r="R508" s="109"/>
      <c r="S508" s="109"/>
      <c r="T508" s="109"/>
      <c r="V508" s="109"/>
      <c r="W508" s="109"/>
    </row>
    <row r="509" spans="6:23" s="108" customFormat="1">
      <c r="F509" s="109"/>
      <c r="G509" s="109"/>
      <c r="H509" s="109"/>
      <c r="M509" s="109"/>
      <c r="N509" s="109"/>
      <c r="O509" s="109"/>
      <c r="R509" s="109"/>
      <c r="S509" s="109"/>
      <c r="T509" s="109"/>
      <c r="V509" s="109"/>
      <c r="W509" s="109"/>
    </row>
    <row r="510" spans="6:23" s="108" customFormat="1">
      <c r="F510" s="109"/>
      <c r="G510" s="109"/>
      <c r="H510" s="109"/>
      <c r="M510" s="109"/>
      <c r="N510" s="109"/>
      <c r="O510" s="109"/>
      <c r="R510" s="109"/>
      <c r="S510" s="109"/>
      <c r="T510" s="109"/>
      <c r="V510" s="109"/>
      <c r="W510" s="109"/>
    </row>
    <row r="511" spans="6:23" s="108" customFormat="1">
      <c r="F511" s="109"/>
      <c r="G511" s="109"/>
      <c r="H511" s="109"/>
      <c r="M511" s="109"/>
      <c r="N511" s="109"/>
      <c r="O511" s="109"/>
      <c r="R511" s="109"/>
      <c r="S511" s="109"/>
      <c r="T511" s="109"/>
      <c r="V511" s="109"/>
      <c r="W511" s="109"/>
    </row>
    <row r="512" spans="6:23" s="108" customFormat="1">
      <c r="F512" s="109"/>
      <c r="G512" s="109"/>
      <c r="H512" s="109"/>
      <c r="M512" s="109"/>
      <c r="N512" s="109"/>
      <c r="O512" s="109"/>
      <c r="R512" s="109"/>
      <c r="S512" s="109"/>
      <c r="T512" s="109"/>
      <c r="V512" s="109"/>
      <c r="W512" s="109"/>
    </row>
    <row r="513" spans="6:23" s="108" customFormat="1">
      <c r="F513" s="109"/>
      <c r="G513" s="109"/>
      <c r="H513" s="109"/>
      <c r="M513" s="109"/>
      <c r="N513" s="109"/>
      <c r="O513" s="109"/>
      <c r="R513" s="109"/>
      <c r="S513" s="109"/>
      <c r="T513" s="109"/>
      <c r="V513" s="109"/>
      <c r="W513" s="109"/>
    </row>
    <row r="514" spans="6:23" s="108" customFormat="1">
      <c r="F514" s="109"/>
      <c r="G514" s="109"/>
      <c r="H514" s="109"/>
      <c r="M514" s="109"/>
      <c r="N514" s="109"/>
      <c r="O514" s="109"/>
      <c r="R514" s="109"/>
      <c r="S514" s="109"/>
      <c r="T514" s="109"/>
      <c r="V514" s="109"/>
      <c r="W514" s="109"/>
    </row>
    <row r="515" spans="6:23" s="108" customFormat="1">
      <c r="F515" s="109"/>
      <c r="G515" s="109"/>
      <c r="H515" s="109"/>
      <c r="M515" s="109"/>
      <c r="N515" s="109"/>
      <c r="O515" s="109"/>
      <c r="R515" s="109"/>
      <c r="S515" s="109"/>
      <c r="T515" s="109"/>
      <c r="V515" s="109"/>
      <c r="W515" s="109"/>
    </row>
    <row r="516" spans="6:23" s="108" customFormat="1">
      <c r="F516" s="109"/>
      <c r="G516" s="109"/>
      <c r="H516" s="109"/>
      <c r="M516" s="109"/>
      <c r="N516" s="109"/>
      <c r="O516" s="109"/>
      <c r="R516" s="109"/>
      <c r="S516" s="109"/>
      <c r="T516" s="109"/>
      <c r="V516" s="109"/>
      <c r="W516" s="109"/>
    </row>
    <row r="517" spans="6:23" s="108" customFormat="1">
      <c r="F517" s="109"/>
      <c r="G517" s="109"/>
      <c r="H517" s="109"/>
      <c r="M517" s="109"/>
      <c r="N517" s="109"/>
      <c r="O517" s="109"/>
      <c r="R517" s="109"/>
      <c r="S517" s="109"/>
      <c r="T517" s="109"/>
      <c r="V517" s="109"/>
      <c r="W517" s="109"/>
    </row>
    <row r="518" spans="6:23" s="108" customFormat="1">
      <c r="F518" s="109"/>
      <c r="G518" s="109"/>
      <c r="H518" s="109"/>
      <c r="M518" s="109"/>
      <c r="N518" s="109"/>
      <c r="O518" s="109"/>
      <c r="R518" s="109"/>
      <c r="S518" s="109"/>
      <c r="T518" s="109"/>
      <c r="V518" s="109"/>
      <c r="W518" s="109"/>
    </row>
    <row r="519" spans="6:23" s="108" customFormat="1">
      <c r="F519" s="109"/>
      <c r="G519" s="109"/>
      <c r="H519" s="109"/>
      <c r="M519" s="109"/>
      <c r="N519" s="109"/>
      <c r="O519" s="109"/>
      <c r="R519" s="109"/>
      <c r="S519" s="109"/>
      <c r="T519" s="109"/>
      <c r="V519" s="109"/>
      <c r="W519" s="109"/>
    </row>
    <row r="520" spans="6:23" s="108" customFormat="1">
      <c r="F520" s="109"/>
      <c r="G520" s="109"/>
      <c r="H520" s="109"/>
      <c r="M520" s="109"/>
      <c r="N520" s="109"/>
      <c r="O520" s="109"/>
      <c r="R520" s="109"/>
      <c r="S520" s="109"/>
      <c r="T520" s="109"/>
      <c r="V520" s="109"/>
      <c r="W520" s="109"/>
    </row>
    <row r="521" spans="6:23" s="108" customFormat="1">
      <c r="F521" s="109"/>
      <c r="G521" s="109"/>
      <c r="H521" s="109"/>
      <c r="M521" s="109"/>
      <c r="N521" s="109"/>
      <c r="O521" s="109"/>
      <c r="R521" s="109"/>
      <c r="S521" s="109"/>
      <c r="T521" s="109"/>
      <c r="V521" s="109"/>
      <c r="W521" s="109"/>
    </row>
    <row r="522" spans="6:23" s="108" customFormat="1">
      <c r="F522" s="109"/>
      <c r="G522" s="109"/>
      <c r="H522" s="109"/>
      <c r="M522" s="109"/>
      <c r="N522" s="109"/>
      <c r="O522" s="109"/>
      <c r="R522" s="109"/>
      <c r="S522" s="109"/>
      <c r="T522" s="109"/>
      <c r="V522" s="109"/>
      <c r="W522" s="109"/>
    </row>
    <row r="523" spans="6:23" s="108" customFormat="1">
      <c r="F523" s="109"/>
      <c r="G523" s="109"/>
      <c r="H523" s="109"/>
      <c r="M523" s="109"/>
      <c r="N523" s="109"/>
      <c r="O523" s="109"/>
      <c r="R523" s="109"/>
      <c r="S523" s="109"/>
      <c r="T523" s="109"/>
      <c r="V523" s="109"/>
      <c r="W523" s="109"/>
    </row>
    <row r="524" spans="6:23" s="108" customFormat="1">
      <c r="F524" s="109"/>
      <c r="G524" s="109"/>
      <c r="H524" s="109"/>
      <c r="M524" s="109"/>
      <c r="N524" s="109"/>
      <c r="O524" s="109"/>
      <c r="R524" s="109"/>
      <c r="S524" s="109"/>
      <c r="T524" s="109"/>
      <c r="V524" s="109"/>
      <c r="W524" s="109"/>
    </row>
    <row r="525" spans="6:23" s="108" customFormat="1">
      <c r="F525" s="109"/>
      <c r="G525" s="109"/>
      <c r="H525" s="109"/>
      <c r="M525" s="109"/>
      <c r="N525" s="109"/>
      <c r="O525" s="109"/>
      <c r="R525" s="109"/>
      <c r="S525" s="109"/>
      <c r="T525" s="109"/>
      <c r="V525" s="109"/>
      <c r="W525" s="109"/>
    </row>
    <row r="526" spans="6:23" s="108" customFormat="1">
      <c r="F526" s="109"/>
      <c r="G526" s="109"/>
      <c r="H526" s="109"/>
      <c r="M526" s="109"/>
      <c r="N526" s="109"/>
      <c r="O526" s="109"/>
      <c r="R526" s="109"/>
      <c r="S526" s="109"/>
      <c r="T526" s="109"/>
      <c r="V526" s="109"/>
      <c r="W526" s="109"/>
    </row>
    <row r="527" spans="6:23" s="108" customFormat="1">
      <c r="F527" s="109"/>
      <c r="G527" s="109"/>
      <c r="H527" s="109"/>
      <c r="M527" s="109"/>
      <c r="N527" s="109"/>
      <c r="O527" s="109"/>
      <c r="R527" s="109"/>
      <c r="S527" s="109"/>
      <c r="T527" s="109"/>
      <c r="V527" s="109"/>
      <c r="W527" s="109"/>
    </row>
    <row r="528" spans="6:23" s="108" customFormat="1">
      <c r="F528" s="109"/>
      <c r="G528" s="109"/>
      <c r="H528" s="109"/>
      <c r="M528" s="109"/>
      <c r="N528" s="109"/>
      <c r="O528" s="109"/>
      <c r="R528" s="109"/>
      <c r="S528" s="109"/>
      <c r="T528" s="109"/>
      <c r="V528" s="109"/>
      <c r="W528" s="109"/>
    </row>
    <row r="529" spans="6:23" s="108" customFormat="1">
      <c r="F529" s="109"/>
      <c r="G529" s="109"/>
      <c r="H529" s="109"/>
      <c r="M529" s="109"/>
      <c r="N529" s="109"/>
      <c r="O529" s="109"/>
      <c r="R529" s="109"/>
      <c r="S529" s="109"/>
      <c r="T529" s="109"/>
      <c r="V529" s="109"/>
      <c r="W529" s="109"/>
    </row>
    <row r="530" spans="6:23" s="108" customFormat="1">
      <c r="F530" s="109"/>
      <c r="G530" s="109"/>
      <c r="H530" s="109"/>
      <c r="M530" s="109"/>
      <c r="N530" s="109"/>
      <c r="O530" s="109"/>
      <c r="R530" s="109"/>
      <c r="S530" s="109"/>
      <c r="T530" s="109"/>
      <c r="V530" s="109"/>
      <c r="W530" s="109"/>
    </row>
    <row r="531" spans="6:23" s="108" customFormat="1">
      <c r="F531" s="109"/>
      <c r="G531" s="109"/>
      <c r="H531" s="109"/>
      <c r="M531" s="109"/>
      <c r="N531" s="109"/>
      <c r="O531" s="109"/>
      <c r="R531" s="109"/>
      <c r="S531" s="109"/>
      <c r="T531" s="109"/>
      <c r="V531" s="109"/>
      <c r="W531" s="109"/>
    </row>
    <row r="532" spans="6:23" s="108" customFormat="1">
      <c r="F532" s="109"/>
      <c r="G532" s="109"/>
      <c r="H532" s="109"/>
      <c r="M532" s="109"/>
      <c r="N532" s="109"/>
      <c r="O532" s="109"/>
      <c r="R532" s="109"/>
      <c r="S532" s="109"/>
      <c r="T532" s="109"/>
      <c r="V532" s="109"/>
      <c r="W532" s="109"/>
    </row>
    <row r="533" spans="6:23" s="108" customFormat="1">
      <c r="F533" s="109"/>
      <c r="G533" s="109"/>
      <c r="H533" s="109"/>
      <c r="M533" s="109"/>
      <c r="N533" s="109"/>
      <c r="O533" s="109"/>
      <c r="R533" s="109"/>
      <c r="S533" s="109"/>
      <c r="T533" s="109"/>
      <c r="V533" s="109"/>
      <c r="W533" s="109"/>
    </row>
    <row r="534" spans="6:23" s="108" customFormat="1">
      <c r="F534" s="109"/>
      <c r="G534" s="109"/>
      <c r="H534" s="109"/>
      <c r="M534" s="109"/>
      <c r="N534" s="109"/>
      <c r="O534" s="109"/>
      <c r="R534" s="109"/>
      <c r="S534" s="109"/>
      <c r="T534" s="109"/>
      <c r="V534" s="109"/>
      <c r="W534" s="109"/>
    </row>
    <row r="535" spans="6:23" s="108" customFormat="1">
      <c r="F535" s="109"/>
      <c r="G535" s="109"/>
      <c r="H535" s="109"/>
      <c r="M535" s="109"/>
      <c r="N535" s="109"/>
      <c r="O535" s="109"/>
      <c r="R535" s="109"/>
      <c r="S535" s="109"/>
      <c r="T535" s="109"/>
      <c r="V535" s="109"/>
      <c r="W535" s="109"/>
    </row>
    <row r="536" spans="6:23" s="108" customFormat="1">
      <c r="F536" s="109"/>
      <c r="G536" s="109"/>
      <c r="H536" s="109"/>
      <c r="M536" s="109"/>
      <c r="N536" s="109"/>
      <c r="O536" s="109"/>
      <c r="R536" s="109"/>
      <c r="S536" s="109"/>
      <c r="T536" s="109"/>
      <c r="V536" s="109"/>
      <c r="W536" s="109"/>
    </row>
    <row r="537" spans="6:23" s="108" customFormat="1">
      <c r="F537" s="109"/>
      <c r="G537" s="109"/>
      <c r="H537" s="109"/>
      <c r="M537" s="109"/>
      <c r="N537" s="109"/>
      <c r="O537" s="109"/>
      <c r="R537" s="109"/>
      <c r="S537" s="109"/>
      <c r="T537" s="109"/>
      <c r="V537" s="109"/>
      <c r="W537" s="109"/>
    </row>
    <row r="538" spans="6:23" s="108" customFormat="1">
      <c r="F538" s="109"/>
      <c r="G538" s="109"/>
      <c r="H538" s="109"/>
      <c r="M538" s="109"/>
      <c r="N538" s="109"/>
      <c r="O538" s="109"/>
      <c r="R538" s="109"/>
      <c r="S538" s="109"/>
      <c r="T538" s="109"/>
      <c r="V538" s="109"/>
      <c r="W538" s="109"/>
    </row>
    <row r="539" spans="6:23" s="108" customFormat="1">
      <c r="F539" s="109"/>
      <c r="G539" s="109"/>
      <c r="H539" s="109"/>
      <c r="M539" s="109"/>
      <c r="N539" s="109"/>
      <c r="O539" s="109"/>
      <c r="R539" s="109"/>
      <c r="S539" s="109"/>
      <c r="T539" s="109"/>
      <c r="V539" s="109"/>
      <c r="W539" s="109"/>
    </row>
    <row r="540" spans="6:23" s="108" customFormat="1">
      <c r="F540" s="109"/>
      <c r="G540" s="109"/>
      <c r="H540" s="109"/>
      <c r="M540" s="109"/>
      <c r="N540" s="109"/>
      <c r="O540" s="109"/>
      <c r="R540" s="109"/>
      <c r="S540" s="109"/>
      <c r="T540" s="109"/>
      <c r="V540" s="109"/>
      <c r="W540" s="109"/>
    </row>
    <row r="541" spans="6:23" s="108" customFormat="1">
      <c r="F541" s="109"/>
      <c r="G541" s="109"/>
      <c r="H541" s="109"/>
      <c r="M541" s="109"/>
      <c r="N541" s="109"/>
      <c r="O541" s="109"/>
      <c r="R541" s="109"/>
      <c r="S541" s="109"/>
      <c r="T541" s="109"/>
      <c r="V541" s="109"/>
      <c r="W541" s="109"/>
    </row>
    <row r="542" spans="6:23" s="108" customFormat="1">
      <c r="F542" s="109"/>
      <c r="G542" s="109"/>
      <c r="H542" s="109"/>
      <c r="M542" s="109"/>
      <c r="N542" s="109"/>
      <c r="O542" s="109"/>
      <c r="R542" s="109"/>
      <c r="S542" s="109"/>
      <c r="T542" s="109"/>
      <c r="V542" s="109"/>
      <c r="W542" s="109"/>
    </row>
    <row r="543" spans="6:23" s="108" customFormat="1">
      <c r="F543" s="109"/>
      <c r="G543" s="109"/>
      <c r="H543" s="109"/>
      <c r="M543" s="109"/>
      <c r="N543" s="109"/>
      <c r="O543" s="109"/>
      <c r="R543" s="109"/>
      <c r="S543" s="109"/>
      <c r="T543" s="109"/>
      <c r="V543" s="109"/>
      <c r="W543" s="109"/>
    </row>
    <row r="544" spans="6:23" s="108" customFormat="1">
      <c r="F544" s="109"/>
      <c r="G544" s="109"/>
      <c r="H544" s="109"/>
      <c r="M544" s="109"/>
      <c r="N544" s="109"/>
      <c r="O544" s="109"/>
      <c r="R544" s="109"/>
      <c r="S544" s="109"/>
      <c r="T544" s="109"/>
      <c r="V544" s="109"/>
      <c r="W544" s="109"/>
    </row>
    <row r="545" spans="6:23" s="108" customFormat="1">
      <c r="F545" s="109"/>
      <c r="G545" s="109"/>
      <c r="H545" s="109"/>
      <c r="M545" s="109"/>
      <c r="N545" s="109"/>
      <c r="O545" s="109"/>
      <c r="R545" s="109"/>
      <c r="S545" s="109"/>
      <c r="T545" s="109"/>
      <c r="V545" s="109"/>
      <c r="W545" s="109"/>
    </row>
    <row r="546" spans="6:23" s="108" customFormat="1">
      <c r="F546" s="109"/>
      <c r="G546" s="109"/>
      <c r="H546" s="109"/>
      <c r="M546" s="109"/>
      <c r="N546" s="109"/>
      <c r="O546" s="109"/>
      <c r="R546" s="109"/>
      <c r="S546" s="109"/>
      <c r="T546" s="109"/>
      <c r="V546" s="109"/>
      <c r="W546" s="109"/>
    </row>
    <row r="547" spans="6:23" s="108" customFormat="1">
      <c r="F547" s="109"/>
      <c r="G547" s="109"/>
      <c r="H547" s="109"/>
      <c r="M547" s="109"/>
      <c r="N547" s="109"/>
      <c r="O547" s="109"/>
      <c r="R547" s="109"/>
      <c r="S547" s="109"/>
      <c r="T547" s="109"/>
      <c r="V547" s="109"/>
      <c r="W547" s="109"/>
    </row>
    <row r="548" spans="6:23" s="108" customFormat="1">
      <c r="F548" s="109"/>
      <c r="G548" s="109"/>
      <c r="H548" s="109"/>
      <c r="M548" s="109"/>
      <c r="N548" s="109"/>
      <c r="O548" s="109"/>
      <c r="R548" s="109"/>
      <c r="S548" s="109"/>
      <c r="T548" s="109"/>
      <c r="V548" s="109"/>
      <c r="W548" s="109"/>
    </row>
    <row r="549" spans="6:23" s="108" customFormat="1">
      <c r="F549" s="109"/>
      <c r="G549" s="109"/>
      <c r="H549" s="109"/>
      <c r="M549" s="109"/>
      <c r="N549" s="109"/>
      <c r="O549" s="109"/>
      <c r="R549" s="109"/>
      <c r="S549" s="109"/>
      <c r="T549" s="109"/>
      <c r="V549" s="109"/>
      <c r="W549" s="109"/>
    </row>
    <row r="550" spans="6:23" s="108" customFormat="1">
      <c r="F550" s="109"/>
      <c r="G550" s="109"/>
      <c r="H550" s="109"/>
      <c r="M550" s="109"/>
      <c r="N550" s="109"/>
      <c r="O550" s="109"/>
      <c r="R550" s="109"/>
      <c r="S550" s="109"/>
      <c r="T550" s="109"/>
      <c r="V550" s="109"/>
      <c r="W550" s="109"/>
    </row>
    <row r="551" spans="6:23" s="108" customFormat="1">
      <c r="F551" s="109"/>
      <c r="G551" s="109"/>
      <c r="H551" s="109"/>
      <c r="M551" s="109"/>
      <c r="N551" s="109"/>
      <c r="O551" s="109"/>
      <c r="R551" s="109"/>
      <c r="S551" s="109"/>
      <c r="T551" s="109"/>
      <c r="V551" s="109"/>
      <c r="W551" s="109"/>
    </row>
    <row r="552" spans="6:23" s="108" customFormat="1">
      <c r="F552" s="109"/>
      <c r="G552" s="109"/>
      <c r="H552" s="109"/>
      <c r="M552" s="109"/>
      <c r="N552" s="109"/>
      <c r="O552" s="109"/>
      <c r="R552" s="109"/>
      <c r="S552" s="109"/>
      <c r="T552" s="109"/>
      <c r="V552" s="109"/>
      <c r="W552" s="109"/>
    </row>
    <row r="553" spans="6:23" s="108" customFormat="1">
      <c r="F553" s="109"/>
      <c r="G553" s="109"/>
      <c r="H553" s="109"/>
      <c r="M553" s="109"/>
      <c r="N553" s="109"/>
      <c r="O553" s="109"/>
      <c r="R553" s="109"/>
      <c r="S553" s="109"/>
      <c r="T553" s="109"/>
      <c r="V553" s="109"/>
      <c r="W553" s="109"/>
    </row>
    <row r="554" spans="6:23" s="108" customFormat="1">
      <c r="F554" s="109"/>
      <c r="G554" s="109"/>
      <c r="H554" s="109"/>
      <c r="M554" s="109"/>
      <c r="N554" s="109"/>
      <c r="O554" s="109"/>
      <c r="R554" s="109"/>
      <c r="S554" s="109"/>
      <c r="T554" s="109"/>
      <c r="V554" s="109"/>
      <c r="W554" s="109"/>
    </row>
    <row r="555" spans="6:23" s="108" customFormat="1">
      <c r="F555" s="109"/>
      <c r="G555" s="109"/>
      <c r="H555" s="109"/>
      <c r="M555" s="109"/>
      <c r="N555" s="109"/>
      <c r="O555" s="109"/>
      <c r="R555" s="109"/>
      <c r="S555" s="109"/>
      <c r="T555" s="109"/>
      <c r="V555" s="109"/>
      <c r="W555" s="109"/>
    </row>
    <row r="556" spans="6:23" s="108" customFormat="1">
      <c r="F556" s="109"/>
      <c r="G556" s="109"/>
      <c r="H556" s="109"/>
      <c r="M556" s="109"/>
      <c r="N556" s="109"/>
      <c r="O556" s="109"/>
      <c r="R556" s="109"/>
      <c r="S556" s="109"/>
      <c r="T556" s="109"/>
      <c r="V556" s="109"/>
      <c r="W556" s="109"/>
    </row>
    <row r="557" spans="6:23" s="108" customFormat="1">
      <c r="F557" s="109"/>
      <c r="G557" s="109"/>
      <c r="H557" s="109"/>
      <c r="M557" s="109"/>
      <c r="N557" s="109"/>
      <c r="O557" s="109"/>
      <c r="R557" s="109"/>
      <c r="S557" s="109"/>
      <c r="T557" s="109"/>
      <c r="V557" s="109"/>
      <c r="W557" s="109"/>
    </row>
    <row r="558" spans="6:23" s="108" customFormat="1">
      <c r="F558" s="109"/>
      <c r="G558" s="109"/>
      <c r="H558" s="109"/>
      <c r="M558" s="109"/>
      <c r="N558" s="109"/>
      <c r="O558" s="109"/>
      <c r="R558" s="109"/>
      <c r="S558" s="109"/>
      <c r="T558" s="109"/>
      <c r="V558" s="109"/>
      <c r="W558" s="109"/>
    </row>
    <row r="559" spans="6:23" s="108" customFormat="1">
      <c r="F559" s="109"/>
      <c r="G559" s="109"/>
      <c r="H559" s="109"/>
      <c r="M559" s="109"/>
      <c r="N559" s="109"/>
      <c r="O559" s="109"/>
      <c r="R559" s="109"/>
      <c r="S559" s="109"/>
      <c r="T559" s="109"/>
      <c r="V559" s="109"/>
      <c r="W559" s="109"/>
    </row>
    <row r="560" spans="6:23" s="108" customFormat="1">
      <c r="F560" s="109"/>
      <c r="G560" s="109"/>
      <c r="H560" s="109"/>
      <c r="M560" s="109"/>
      <c r="N560" s="109"/>
      <c r="O560" s="109"/>
      <c r="R560" s="109"/>
      <c r="S560" s="109"/>
      <c r="T560" s="109"/>
      <c r="V560" s="109"/>
      <c r="W560" s="109"/>
    </row>
    <row r="561" spans="6:23" s="108" customFormat="1">
      <c r="F561" s="109"/>
      <c r="G561" s="109"/>
      <c r="H561" s="109"/>
      <c r="M561" s="109"/>
      <c r="N561" s="109"/>
      <c r="O561" s="109"/>
      <c r="R561" s="109"/>
      <c r="S561" s="109"/>
      <c r="T561" s="109"/>
      <c r="V561" s="109"/>
      <c r="W561" s="109"/>
    </row>
    <row r="562" spans="6:23" s="108" customFormat="1">
      <c r="F562" s="109"/>
      <c r="G562" s="109"/>
      <c r="H562" s="109"/>
      <c r="M562" s="109"/>
      <c r="N562" s="109"/>
      <c r="O562" s="109"/>
      <c r="R562" s="109"/>
      <c r="S562" s="109"/>
      <c r="T562" s="109"/>
      <c r="V562" s="109"/>
      <c r="W562" s="109"/>
    </row>
    <row r="563" spans="6:23" s="108" customFormat="1">
      <c r="F563" s="109"/>
      <c r="G563" s="109"/>
      <c r="H563" s="109"/>
      <c r="M563" s="109"/>
      <c r="N563" s="109"/>
      <c r="O563" s="109"/>
      <c r="R563" s="109"/>
      <c r="S563" s="109"/>
      <c r="T563" s="109"/>
      <c r="V563" s="109"/>
      <c r="W563" s="109"/>
    </row>
    <row r="564" spans="6:23" s="108" customFormat="1">
      <c r="F564" s="109"/>
      <c r="G564" s="109"/>
      <c r="H564" s="109"/>
      <c r="M564" s="109"/>
      <c r="N564" s="109"/>
      <c r="O564" s="109"/>
      <c r="R564" s="109"/>
      <c r="S564" s="109"/>
      <c r="T564" s="109"/>
      <c r="V564" s="109"/>
      <c r="W564" s="109"/>
    </row>
  </sheetData>
  <mergeCells count="33">
    <mergeCell ref="A20:G20"/>
    <mergeCell ref="B280:H280"/>
    <mergeCell ref="A255:O255"/>
    <mergeCell ref="A118:O118"/>
    <mergeCell ref="A167:G167"/>
    <mergeCell ref="A168:G168"/>
    <mergeCell ref="A191:G191"/>
    <mergeCell ref="A21:O21"/>
    <mergeCell ref="A46:G46"/>
    <mergeCell ref="A47:O47"/>
    <mergeCell ref="A235:C235"/>
    <mergeCell ref="B254:H254"/>
    <mergeCell ref="A229:O229"/>
    <mergeCell ref="A192:O192"/>
    <mergeCell ref="A210:G210"/>
    <mergeCell ref="A211:O211"/>
    <mergeCell ref="A4:A5"/>
    <mergeCell ref="B4:B5"/>
    <mergeCell ref="C4:C5"/>
    <mergeCell ref="D4:D5"/>
    <mergeCell ref="A6:O6"/>
    <mergeCell ref="B1:O1"/>
    <mergeCell ref="B2:O2"/>
    <mergeCell ref="B3:O3"/>
    <mergeCell ref="E4:G4"/>
    <mergeCell ref="L4:O4"/>
    <mergeCell ref="A64:G64"/>
    <mergeCell ref="A228:G228"/>
    <mergeCell ref="B234:H234"/>
    <mergeCell ref="A65:O65"/>
    <mergeCell ref="A97:G97"/>
    <mergeCell ref="A98:O98"/>
    <mergeCell ref="A117:G117"/>
  </mergeCells>
  <pageMargins left="0.31496062992125984" right="0.31496062992125984" top="0.35433070866141736" bottom="0.74803149606299213" header="0.31496062992125984" footer="0.31496062992125984"/>
  <pageSetup paperSize="512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showWhiteSpace="0" view="pageLayout" zoomScale="70" zoomScalePageLayoutView="70" workbookViewId="0">
      <selection activeCell="Q6" sqref="Q6"/>
    </sheetView>
  </sheetViews>
  <sheetFormatPr defaultColWidth="9.140625" defaultRowHeight="14.25"/>
  <cols>
    <col min="1" max="1" width="5.85546875" style="67" customWidth="1"/>
    <col min="2" max="2" width="4.5703125" style="136" customWidth="1"/>
    <col min="3" max="3" width="19.5703125" style="67" customWidth="1"/>
    <col min="4" max="4" width="23.42578125" style="67" customWidth="1"/>
    <col min="5" max="5" width="25.140625" style="68" customWidth="1"/>
    <col min="6" max="6" width="22" style="68" customWidth="1"/>
    <col min="7" max="7" width="16.140625" style="68" customWidth="1"/>
    <col min="8" max="8" width="18" style="125" customWidth="1"/>
    <col min="9" max="9" width="13.42578125" style="68" customWidth="1"/>
    <col min="10" max="10" width="13.85546875" style="68" customWidth="1"/>
    <col min="11" max="11" width="11.28515625" style="68" customWidth="1"/>
    <col min="12" max="15" width="9.5703125" style="68" customWidth="1"/>
    <col min="16" max="16384" width="9.140625" style="67"/>
  </cols>
  <sheetData>
    <row r="1" spans="1:16" ht="15">
      <c r="B1" s="184" t="s">
        <v>1134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6" ht="15">
      <c r="B2" s="184" t="s">
        <v>1135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6" ht="15">
      <c r="B3" s="184" t="s">
        <v>4242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6" ht="15">
      <c r="B4" s="123"/>
      <c r="C4" s="112"/>
      <c r="D4" s="112"/>
      <c r="E4" s="112"/>
      <c r="F4" s="112"/>
      <c r="G4" s="112"/>
      <c r="H4" s="124"/>
      <c r="I4" s="112"/>
      <c r="J4" s="112"/>
      <c r="K4" s="112"/>
      <c r="L4" s="112"/>
      <c r="M4" s="112"/>
      <c r="N4" s="112"/>
      <c r="O4" s="112"/>
    </row>
    <row r="5" spans="1:16" ht="15">
      <c r="B5" s="199"/>
      <c r="C5" s="199"/>
      <c r="D5" s="199"/>
    </row>
    <row r="6" spans="1:16" s="126" customFormat="1" ht="28.35" customHeight="1">
      <c r="A6" s="189" t="s">
        <v>2</v>
      </c>
      <c r="B6" s="179" t="s">
        <v>3</v>
      </c>
      <c r="C6" s="179" t="s">
        <v>4</v>
      </c>
      <c r="D6" s="179" t="s">
        <v>5</v>
      </c>
      <c r="E6" s="179" t="s">
        <v>6</v>
      </c>
      <c r="F6" s="179"/>
      <c r="G6" s="179"/>
      <c r="H6" s="33" t="s">
        <v>7</v>
      </c>
      <c r="I6" s="57" t="s">
        <v>8</v>
      </c>
      <c r="J6" s="57" t="s">
        <v>9</v>
      </c>
      <c r="K6" s="34" t="s">
        <v>10</v>
      </c>
      <c r="L6" s="179" t="s">
        <v>11</v>
      </c>
      <c r="M6" s="179"/>
      <c r="N6" s="179"/>
      <c r="O6" s="179"/>
    </row>
    <row r="7" spans="1:16" s="126" customFormat="1" ht="28.35" customHeight="1">
      <c r="A7" s="189"/>
      <c r="B7" s="179"/>
      <c r="C7" s="179"/>
      <c r="D7" s="179"/>
      <c r="E7" s="57" t="s">
        <v>12</v>
      </c>
      <c r="F7" s="57" t="s">
        <v>13</v>
      </c>
      <c r="G7" s="57" t="s">
        <v>14</v>
      </c>
      <c r="H7" s="60" t="s">
        <v>15</v>
      </c>
      <c r="I7" s="60" t="s">
        <v>16</v>
      </c>
      <c r="J7" s="57" t="s">
        <v>17</v>
      </c>
      <c r="K7" s="57" t="s">
        <v>18</v>
      </c>
      <c r="L7" s="57" t="s">
        <v>19</v>
      </c>
      <c r="M7" s="57" t="s">
        <v>20</v>
      </c>
      <c r="N7" s="57" t="s">
        <v>21</v>
      </c>
      <c r="O7" s="57" t="s">
        <v>22</v>
      </c>
    </row>
    <row r="8" spans="1:16" s="126" customFormat="1" ht="28.35" customHeight="1">
      <c r="A8" s="180" t="s">
        <v>4196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</row>
    <row r="9" spans="1:16" s="126" customFormat="1" ht="28.35" customHeight="1">
      <c r="A9" s="48">
        <v>1</v>
      </c>
      <c r="B9" s="48">
        <v>1</v>
      </c>
      <c r="C9" s="46" t="s">
        <v>1136</v>
      </c>
      <c r="D9" s="44" t="s">
        <v>1137</v>
      </c>
      <c r="E9" s="47" t="s">
        <v>1138</v>
      </c>
      <c r="F9" s="43"/>
      <c r="G9" s="43"/>
      <c r="H9" s="58">
        <v>2021</v>
      </c>
      <c r="I9" s="31">
        <v>2</v>
      </c>
      <c r="J9" s="39" t="s">
        <v>1139</v>
      </c>
      <c r="K9" s="39">
        <v>20</v>
      </c>
      <c r="L9" s="39">
        <v>1</v>
      </c>
      <c r="M9" s="39"/>
      <c r="N9" s="39"/>
      <c r="O9" s="39"/>
    </row>
    <row r="10" spans="1:16" s="126" customFormat="1" ht="28.35" customHeight="1">
      <c r="A10" s="48">
        <v>2</v>
      </c>
      <c r="B10" s="48">
        <v>2</v>
      </c>
      <c r="C10" s="49" t="s">
        <v>170</v>
      </c>
      <c r="D10" s="50" t="s">
        <v>171</v>
      </c>
      <c r="E10" s="51" t="s">
        <v>172</v>
      </c>
      <c r="F10" s="51" t="s">
        <v>1576</v>
      </c>
      <c r="G10" s="51" t="s">
        <v>674</v>
      </c>
      <c r="H10" s="52">
        <v>2010</v>
      </c>
      <c r="I10" s="52">
        <v>15</v>
      </c>
      <c r="J10" s="52" t="s">
        <v>1142</v>
      </c>
      <c r="K10" s="52">
        <v>11</v>
      </c>
      <c r="L10" s="52">
        <v>1</v>
      </c>
      <c r="M10" s="52"/>
      <c r="N10" s="52"/>
      <c r="O10" s="52"/>
    </row>
    <row r="11" spans="1:16" s="126" customFormat="1" ht="28.35" customHeight="1">
      <c r="A11" s="48">
        <v>3</v>
      </c>
      <c r="B11" s="48">
        <v>3</v>
      </c>
      <c r="C11" s="37" t="s">
        <v>681</v>
      </c>
      <c r="D11" s="37" t="s">
        <v>1577</v>
      </c>
      <c r="E11" s="37" t="s">
        <v>1578</v>
      </c>
      <c r="F11" s="37" t="s">
        <v>1579</v>
      </c>
      <c r="G11" s="37" t="s">
        <v>1580</v>
      </c>
      <c r="H11" s="52">
        <v>2018</v>
      </c>
      <c r="I11" s="52">
        <v>12</v>
      </c>
      <c r="J11" s="52" t="s">
        <v>1581</v>
      </c>
      <c r="K11" s="52">
        <v>12</v>
      </c>
      <c r="L11" s="52">
        <v>1</v>
      </c>
      <c r="M11" s="52"/>
      <c r="N11" s="52"/>
      <c r="O11" s="52"/>
    </row>
    <row r="12" spans="1:16" ht="28.35" customHeight="1">
      <c r="A12" s="31">
        <v>4</v>
      </c>
      <c r="B12" s="31">
        <v>4</v>
      </c>
      <c r="C12" s="37" t="s">
        <v>1172</v>
      </c>
      <c r="D12" s="37" t="s">
        <v>1582</v>
      </c>
      <c r="E12" s="37" t="s">
        <v>79</v>
      </c>
      <c r="F12" s="37" t="s">
        <v>1583</v>
      </c>
      <c r="G12" s="37" t="s">
        <v>1584</v>
      </c>
      <c r="H12" s="52">
        <v>2021</v>
      </c>
      <c r="I12" s="52">
        <v>5</v>
      </c>
      <c r="J12" s="52" t="s">
        <v>1142</v>
      </c>
      <c r="K12" s="52">
        <v>12</v>
      </c>
      <c r="L12" s="52">
        <v>1</v>
      </c>
      <c r="M12" s="52"/>
      <c r="N12" s="52"/>
      <c r="O12" s="52"/>
    </row>
    <row r="13" spans="1:16" s="127" customFormat="1" ht="28.35" customHeight="1">
      <c r="A13" s="178" t="s">
        <v>174</v>
      </c>
      <c r="B13" s="178"/>
      <c r="C13" s="178"/>
      <c r="D13" s="178"/>
      <c r="E13" s="178"/>
      <c r="F13" s="178"/>
      <c r="G13" s="178"/>
      <c r="H13" s="53"/>
      <c r="I13" s="56">
        <f>SUM(I9:I12)</f>
        <v>34</v>
      </c>
      <c r="J13" s="56"/>
      <c r="K13" s="56">
        <f>SUM(K9:K12)</f>
        <v>55</v>
      </c>
      <c r="L13" s="56">
        <f>SUM(L9:L12)</f>
        <v>4</v>
      </c>
      <c r="M13" s="56"/>
      <c r="N13" s="56"/>
      <c r="O13" s="56"/>
      <c r="P13" s="108"/>
    </row>
    <row r="14" spans="1:16" s="108" customFormat="1" ht="28.35" customHeight="1">
      <c r="A14" s="180" t="s">
        <v>4197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</row>
    <row r="15" spans="1:16" s="126" customFormat="1" ht="28.35" customHeight="1">
      <c r="A15" s="31">
        <v>5</v>
      </c>
      <c r="B15" s="31">
        <v>1</v>
      </c>
      <c r="C15" s="46" t="s">
        <v>748</v>
      </c>
      <c r="D15" s="46" t="s">
        <v>1140</v>
      </c>
      <c r="E15" s="46" t="s">
        <v>1141</v>
      </c>
      <c r="F15" s="31"/>
      <c r="G15" s="31"/>
      <c r="H15" s="58">
        <v>2021</v>
      </c>
      <c r="I15" s="31">
        <v>2</v>
      </c>
      <c r="J15" s="31" t="s">
        <v>1142</v>
      </c>
      <c r="K15" s="31">
        <v>20</v>
      </c>
      <c r="L15" s="31">
        <v>1</v>
      </c>
      <c r="M15" s="31"/>
      <c r="N15" s="31"/>
      <c r="O15" s="31"/>
    </row>
    <row r="16" spans="1:16" ht="28.35" customHeight="1">
      <c r="A16" s="31">
        <v>6</v>
      </c>
      <c r="B16" s="31">
        <v>2</v>
      </c>
      <c r="C16" s="46" t="s">
        <v>748</v>
      </c>
      <c r="D16" s="44" t="s">
        <v>1143</v>
      </c>
      <c r="E16" s="47" t="s">
        <v>1144</v>
      </c>
      <c r="F16" s="43"/>
      <c r="G16" s="43"/>
      <c r="H16" s="58">
        <v>2021</v>
      </c>
      <c r="I16" s="39">
        <v>2</v>
      </c>
      <c r="J16" s="39" t="s">
        <v>1145</v>
      </c>
      <c r="K16" s="39">
        <v>20</v>
      </c>
      <c r="L16" s="39">
        <v>1</v>
      </c>
      <c r="M16" s="39"/>
      <c r="N16" s="39"/>
      <c r="O16" s="39"/>
    </row>
    <row r="17" spans="1:32" s="127" customFormat="1" ht="28.35" customHeight="1">
      <c r="A17" s="178" t="s">
        <v>174</v>
      </c>
      <c r="B17" s="178"/>
      <c r="C17" s="178"/>
      <c r="D17" s="178"/>
      <c r="E17" s="178"/>
      <c r="F17" s="178"/>
      <c r="G17" s="178"/>
      <c r="H17" s="53"/>
      <c r="I17" s="56">
        <f>I15+I16</f>
        <v>4</v>
      </c>
      <c r="J17" s="56"/>
      <c r="K17" s="56">
        <f>SUM(K15:K16)</f>
        <v>40</v>
      </c>
      <c r="L17" s="56">
        <f>SUM(L15:L16)</f>
        <v>2</v>
      </c>
      <c r="M17" s="56"/>
      <c r="N17" s="56"/>
      <c r="O17" s="56"/>
      <c r="P17" s="108"/>
    </row>
    <row r="18" spans="1:32" s="128" customFormat="1" ht="28.35" customHeight="1">
      <c r="A18" s="180" t="s">
        <v>4198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</row>
    <row r="19" spans="1:32" s="128" customFormat="1" ht="28.35" customHeight="1">
      <c r="A19" s="31">
        <v>7</v>
      </c>
      <c r="B19" s="31">
        <v>1</v>
      </c>
      <c r="C19" s="54" t="s">
        <v>244</v>
      </c>
      <c r="D19" s="54" t="s">
        <v>1147</v>
      </c>
      <c r="E19" s="54" t="s">
        <v>3000</v>
      </c>
      <c r="F19" s="54" t="s">
        <v>1104</v>
      </c>
      <c r="G19" s="54" t="s">
        <v>2146</v>
      </c>
      <c r="H19" s="55">
        <v>1989</v>
      </c>
      <c r="I19" s="55">
        <v>10.53</v>
      </c>
      <c r="J19" s="31" t="s">
        <v>1146</v>
      </c>
      <c r="K19" s="55">
        <v>66</v>
      </c>
      <c r="L19" s="36"/>
      <c r="M19" s="36">
        <v>1</v>
      </c>
      <c r="N19" s="32"/>
      <c r="O19" s="39"/>
    </row>
    <row r="20" spans="1:32" s="128" customFormat="1" ht="28.35" customHeight="1">
      <c r="A20" s="31">
        <v>8</v>
      </c>
      <c r="B20" s="31">
        <v>2</v>
      </c>
      <c r="C20" s="54" t="s">
        <v>244</v>
      </c>
      <c r="D20" s="54" t="s">
        <v>427</v>
      </c>
      <c r="E20" s="54" t="s">
        <v>3019</v>
      </c>
      <c r="F20" s="54" t="s">
        <v>2398</v>
      </c>
      <c r="G20" s="54" t="s">
        <v>3020</v>
      </c>
      <c r="H20" s="55">
        <v>2023</v>
      </c>
      <c r="I20" s="55">
        <v>6.14</v>
      </c>
      <c r="J20" s="31" t="s">
        <v>1146</v>
      </c>
      <c r="K20" s="55">
        <v>44</v>
      </c>
      <c r="L20" s="36">
        <v>1</v>
      </c>
      <c r="M20" s="36"/>
      <c r="N20" s="32"/>
      <c r="O20" s="39"/>
    </row>
    <row r="21" spans="1:32" s="128" customFormat="1" ht="28.35" customHeight="1">
      <c r="A21" s="31">
        <v>9</v>
      </c>
      <c r="B21" s="31">
        <v>3</v>
      </c>
      <c r="C21" s="46" t="s">
        <v>236</v>
      </c>
      <c r="D21" s="46" t="s">
        <v>1148</v>
      </c>
      <c r="E21" s="46" t="s">
        <v>211</v>
      </c>
      <c r="F21" s="46" t="s">
        <v>1149</v>
      </c>
      <c r="G21" s="46" t="s">
        <v>1150</v>
      </c>
      <c r="H21" s="31">
        <v>2021</v>
      </c>
      <c r="I21" s="31">
        <v>20</v>
      </c>
      <c r="J21" s="31" t="s">
        <v>1146</v>
      </c>
      <c r="K21" s="31">
        <v>42</v>
      </c>
      <c r="L21" s="36">
        <v>1</v>
      </c>
      <c r="M21" s="31"/>
      <c r="N21" s="37"/>
      <c r="O21" s="39"/>
    </row>
    <row r="22" spans="1:32" s="128" customFormat="1" ht="28.35" customHeight="1">
      <c r="A22" s="31">
        <v>10</v>
      </c>
      <c r="B22" s="31">
        <v>4</v>
      </c>
      <c r="C22" s="46" t="s">
        <v>2745</v>
      </c>
      <c r="D22" s="46" t="s">
        <v>3021</v>
      </c>
      <c r="E22" s="46" t="s">
        <v>3022</v>
      </c>
      <c r="F22" s="46" t="s">
        <v>3023</v>
      </c>
      <c r="G22" s="46" t="s">
        <v>3024</v>
      </c>
      <c r="H22" s="31">
        <v>2023</v>
      </c>
      <c r="I22" s="31">
        <v>5</v>
      </c>
      <c r="J22" s="31" t="s">
        <v>1146</v>
      </c>
      <c r="K22" s="31">
        <v>21</v>
      </c>
      <c r="L22" s="36">
        <v>1</v>
      </c>
      <c r="M22" s="31"/>
      <c r="N22" s="37"/>
      <c r="O22" s="39"/>
    </row>
    <row r="23" spans="1:32" s="128" customFormat="1" ht="28.35" customHeight="1">
      <c r="A23" s="31">
        <v>11</v>
      </c>
      <c r="B23" s="31">
        <v>5</v>
      </c>
      <c r="C23" s="69" t="s">
        <v>2484</v>
      </c>
      <c r="D23" s="69" t="s">
        <v>2604</v>
      </c>
      <c r="E23" s="69" t="s">
        <v>3025</v>
      </c>
      <c r="F23" s="69" t="s">
        <v>3026</v>
      </c>
      <c r="G23" s="69" t="s">
        <v>3027</v>
      </c>
      <c r="H23" s="55">
        <v>1983</v>
      </c>
      <c r="I23" s="55">
        <v>38.28</v>
      </c>
      <c r="J23" s="31" t="s">
        <v>1146</v>
      </c>
      <c r="K23" s="55">
        <v>76</v>
      </c>
      <c r="L23" s="55">
        <v>1</v>
      </c>
      <c r="M23" s="45"/>
      <c r="N23" s="32"/>
      <c r="O23" s="32"/>
    </row>
    <row r="24" spans="1:32" s="128" customFormat="1" ht="28.35" customHeight="1">
      <c r="A24" s="31">
        <v>12</v>
      </c>
      <c r="B24" s="31">
        <v>6</v>
      </c>
      <c r="C24" s="69" t="s">
        <v>2484</v>
      </c>
      <c r="D24" s="69" t="s">
        <v>2786</v>
      </c>
      <c r="E24" s="69" t="s">
        <v>189</v>
      </c>
      <c r="F24" s="69" t="s">
        <v>221</v>
      </c>
      <c r="G24" s="69" t="s">
        <v>1620</v>
      </c>
      <c r="H24" s="55">
        <v>2010</v>
      </c>
      <c r="I24" s="55">
        <v>22.03</v>
      </c>
      <c r="J24" s="31" t="s">
        <v>1146</v>
      </c>
      <c r="K24" s="55">
        <v>45</v>
      </c>
      <c r="L24" s="55">
        <v>1</v>
      </c>
      <c r="M24" s="45"/>
      <c r="N24" s="32"/>
      <c r="O24" s="32"/>
    </row>
    <row r="25" spans="1:32" s="128" customFormat="1" ht="28.35" customHeight="1">
      <c r="A25" s="31">
        <v>13</v>
      </c>
      <c r="B25" s="31">
        <v>7</v>
      </c>
      <c r="C25" s="69" t="s">
        <v>2771</v>
      </c>
      <c r="D25" s="69" t="s">
        <v>3028</v>
      </c>
      <c r="E25" s="69" t="s">
        <v>3029</v>
      </c>
      <c r="F25" s="69" t="s">
        <v>2775</v>
      </c>
      <c r="G25" s="69" t="s">
        <v>2977</v>
      </c>
      <c r="H25" s="55">
        <v>2022</v>
      </c>
      <c r="I25" s="55">
        <v>14</v>
      </c>
      <c r="J25" s="31" t="s">
        <v>1146</v>
      </c>
      <c r="K25" s="55">
        <v>22</v>
      </c>
      <c r="L25" s="55">
        <v>1</v>
      </c>
      <c r="M25" s="45"/>
      <c r="N25" s="32"/>
      <c r="O25" s="32"/>
    </row>
    <row r="26" spans="1:32" s="128" customFormat="1" ht="28.35" customHeight="1">
      <c r="A26" s="31">
        <v>14</v>
      </c>
      <c r="B26" s="31">
        <v>8</v>
      </c>
      <c r="C26" s="46" t="s">
        <v>3030</v>
      </c>
      <c r="D26" s="46" t="s">
        <v>197</v>
      </c>
      <c r="E26" s="46" t="s">
        <v>2089</v>
      </c>
      <c r="F26" s="46" t="s">
        <v>3031</v>
      </c>
      <c r="G26" s="46" t="s">
        <v>3032</v>
      </c>
      <c r="H26" s="31">
        <v>2010</v>
      </c>
      <c r="I26" s="31">
        <v>21</v>
      </c>
      <c r="J26" s="31" t="s">
        <v>1146</v>
      </c>
      <c r="K26" s="31">
        <v>54</v>
      </c>
      <c r="L26" s="36">
        <v>1</v>
      </c>
      <c r="M26" s="31"/>
      <c r="N26" s="37"/>
      <c r="O26" s="39"/>
    </row>
    <row r="27" spans="1:32" s="128" customFormat="1" ht="28.35" customHeight="1">
      <c r="A27" s="31">
        <v>15</v>
      </c>
      <c r="B27" s="31">
        <v>9</v>
      </c>
      <c r="C27" s="46" t="s">
        <v>3030</v>
      </c>
      <c r="D27" s="46" t="s">
        <v>3033</v>
      </c>
      <c r="E27" s="46" t="s">
        <v>3034</v>
      </c>
      <c r="F27" s="46" t="s">
        <v>3035</v>
      </c>
      <c r="G27" s="46" t="s">
        <v>3036</v>
      </c>
      <c r="H27" s="31">
        <v>1993</v>
      </c>
      <c r="I27" s="31">
        <v>37</v>
      </c>
      <c r="J27" s="31" t="s">
        <v>1146</v>
      </c>
      <c r="K27" s="31">
        <v>80</v>
      </c>
      <c r="L27" s="36">
        <v>1</v>
      </c>
      <c r="M27" s="31"/>
      <c r="N27" s="37"/>
      <c r="O27" s="39"/>
    </row>
    <row r="28" spans="1:32" s="128" customFormat="1" ht="28.35" customHeight="1">
      <c r="A28" s="179" t="s">
        <v>1151</v>
      </c>
      <c r="B28" s="179"/>
      <c r="C28" s="179"/>
      <c r="D28" s="179"/>
      <c r="E28" s="179"/>
      <c r="F28" s="179"/>
      <c r="G28" s="179"/>
      <c r="H28" s="43"/>
      <c r="I28" s="56">
        <f>SUM(I19:I27)</f>
        <v>173.98000000000002</v>
      </c>
      <c r="J28" s="56">
        <f t="shared" ref="J28:M28" si="0">SUM(J19:J27)</f>
        <v>0</v>
      </c>
      <c r="K28" s="56">
        <f t="shared" si="0"/>
        <v>450</v>
      </c>
      <c r="L28" s="56">
        <f t="shared" si="0"/>
        <v>8</v>
      </c>
      <c r="M28" s="56">
        <f t="shared" si="0"/>
        <v>1</v>
      </c>
      <c r="N28" s="39"/>
      <c r="O28" s="39"/>
    </row>
    <row r="29" spans="1:32" ht="28.35" customHeight="1">
      <c r="A29" s="182" t="s">
        <v>4239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</row>
    <row r="30" spans="1:32" ht="28.35" customHeight="1">
      <c r="A30" s="31">
        <v>16</v>
      </c>
      <c r="B30" s="31">
        <v>1</v>
      </c>
      <c r="C30" s="46" t="s">
        <v>575</v>
      </c>
      <c r="D30" s="47" t="s">
        <v>1152</v>
      </c>
      <c r="E30" s="47" t="s">
        <v>1153</v>
      </c>
      <c r="F30" s="47" t="s">
        <v>334</v>
      </c>
      <c r="G30" s="47" t="s">
        <v>612</v>
      </c>
      <c r="H30" s="43">
        <v>2018</v>
      </c>
      <c r="I30" s="43">
        <v>25</v>
      </c>
      <c r="J30" s="46" t="s">
        <v>1146</v>
      </c>
      <c r="K30" s="43">
        <v>19</v>
      </c>
      <c r="L30" s="43">
        <v>1</v>
      </c>
      <c r="M30" s="39"/>
      <c r="N30" s="39"/>
      <c r="O30" s="39"/>
      <c r="Q30" s="108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</row>
    <row r="31" spans="1:32" ht="28.35" customHeight="1">
      <c r="A31" s="31">
        <v>17</v>
      </c>
      <c r="B31" s="31">
        <v>2</v>
      </c>
      <c r="C31" s="46" t="s">
        <v>578</v>
      </c>
      <c r="D31" s="47" t="s">
        <v>3463</v>
      </c>
      <c r="E31" s="47" t="s">
        <v>3464</v>
      </c>
      <c r="F31" s="47" t="s">
        <v>229</v>
      </c>
      <c r="G31" s="47" t="s">
        <v>3465</v>
      </c>
      <c r="H31" s="43">
        <v>2022</v>
      </c>
      <c r="I31" s="43">
        <v>3</v>
      </c>
      <c r="J31" s="46" t="s">
        <v>1146</v>
      </c>
      <c r="K31" s="43">
        <v>19</v>
      </c>
      <c r="L31" s="43">
        <v>1</v>
      </c>
      <c r="M31" s="39"/>
      <c r="N31" s="39"/>
      <c r="O31" s="39"/>
      <c r="Q31" s="108"/>
      <c r="R31" s="110"/>
      <c r="S31" s="110"/>
      <c r="T31" s="130"/>
      <c r="U31" s="130"/>
      <c r="V31" s="130"/>
      <c r="W31" s="130"/>
      <c r="X31" s="130"/>
      <c r="Y31" s="131"/>
      <c r="Z31" s="131"/>
      <c r="AA31" s="110"/>
      <c r="AB31" s="131"/>
      <c r="AC31" s="132"/>
      <c r="AD31" s="132"/>
      <c r="AE31" s="108"/>
      <c r="AF31" s="109"/>
    </row>
    <row r="32" spans="1:32" s="108" customFormat="1" ht="15">
      <c r="A32" s="178" t="s">
        <v>1151</v>
      </c>
      <c r="B32" s="178"/>
      <c r="C32" s="178"/>
      <c r="D32" s="178"/>
      <c r="E32" s="178"/>
      <c r="F32" s="178"/>
      <c r="G32" s="178"/>
      <c r="H32" s="59"/>
      <c r="I32" s="56">
        <f>SUM(I30:I31)</f>
        <v>28</v>
      </c>
      <c r="J32" s="56">
        <f t="shared" ref="J32:L32" si="1">SUM(J30:J31)</f>
        <v>0</v>
      </c>
      <c r="K32" s="56">
        <f t="shared" si="1"/>
        <v>38</v>
      </c>
      <c r="L32" s="56">
        <f t="shared" si="1"/>
        <v>2</v>
      </c>
      <c r="M32" s="56"/>
      <c r="N32" s="56"/>
      <c r="O32" s="56"/>
      <c r="R32" s="110"/>
      <c r="S32" s="110"/>
      <c r="T32" s="130"/>
      <c r="U32" s="130"/>
      <c r="V32" s="130"/>
      <c r="W32" s="130"/>
      <c r="X32" s="130"/>
      <c r="Y32" s="131"/>
      <c r="Z32" s="131"/>
      <c r="AA32" s="110"/>
      <c r="AB32" s="131"/>
      <c r="AC32" s="132"/>
      <c r="AD32" s="132"/>
      <c r="AF32" s="109"/>
    </row>
    <row r="33" spans="1:32" s="108" customFormat="1" ht="15">
      <c r="A33" s="180" t="s">
        <v>4240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R33" s="110"/>
      <c r="S33" s="110"/>
      <c r="T33" s="133"/>
      <c r="U33" s="133"/>
      <c r="V33" s="133"/>
      <c r="W33" s="133"/>
      <c r="X33" s="133"/>
      <c r="Y33" s="110"/>
      <c r="Z33" s="110"/>
      <c r="AA33" s="110"/>
      <c r="AB33" s="110"/>
      <c r="AC33" s="132"/>
      <c r="AD33" s="110"/>
      <c r="AE33" s="134"/>
      <c r="AF33" s="109"/>
    </row>
    <row r="34" spans="1:32" s="108" customFormat="1">
      <c r="A34" s="31">
        <v>18</v>
      </c>
      <c r="B34" s="31">
        <v>1</v>
      </c>
      <c r="C34" s="46" t="s">
        <v>662</v>
      </c>
      <c r="D34" s="46" t="s">
        <v>3868</v>
      </c>
      <c r="E34" s="46" t="s">
        <v>3869</v>
      </c>
      <c r="F34" s="46" t="s">
        <v>1033</v>
      </c>
      <c r="G34" s="46" t="s">
        <v>159</v>
      </c>
      <c r="H34" s="58">
        <v>2020</v>
      </c>
      <c r="I34" s="31">
        <v>38</v>
      </c>
      <c r="J34" s="31" t="s">
        <v>1146</v>
      </c>
      <c r="K34" s="31">
        <v>26</v>
      </c>
      <c r="L34" s="31">
        <v>1</v>
      </c>
      <c r="M34" s="31"/>
      <c r="N34" s="31"/>
      <c r="O34" s="31"/>
      <c r="R34" s="110"/>
      <c r="S34" s="110"/>
      <c r="T34" s="133"/>
      <c r="U34" s="133"/>
      <c r="V34" s="133"/>
      <c r="W34" s="133"/>
      <c r="X34" s="133"/>
      <c r="Y34" s="110"/>
      <c r="Z34" s="110"/>
      <c r="AA34" s="110"/>
      <c r="AB34" s="110"/>
      <c r="AC34" s="132"/>
      <c r="AD34" s="110"/>
      <c r="AE34" s="134"/>
      <c r="AF34" s="109"/>
    </row>
    <row r="35" spans="1:32" s="108" customFormat="1" ht="15">
      <c r="A35" s="194" t="s">
        <v>174</v>
      </c>
      <c r="B35" s="195"/>
      <c r="C35" s="195"/>
      <c r="D35" s="195"/>
      <c r="E35" s="195"/>
      <c r="F35" s="195"/>
      <c r="G35" s="196"/>
      <c r="H35" s="53"/>
      <c r="I35" s="56">
        <f>I34</f>
        <v>38</v>
      </c>
      <c r="J35" s="56"/>
      <c r="K35" s="56">
        <v>26</v>
      </c>
      <c r="L35" s="56">
        <v>1</v>
      </c>
      <c r="M35" s="56"/>
      <c r="N35" s="56"/>
      <c r="O35" s="56"/>
      <c r="R35" s="110"/>
      <c r="S35" s="110"/>
      <c r="T35" s="138"/>
      <c r="U35" s="138"/>
      <c r="V35" s="138"/>
      <c r="W35" s="138"/>
      <c r="X35" s="138"/>
      <c r="Y35" s="131"/>
      <c r="Z35" s="131"/>
      <c r="AA35" s="110"/>
      <c r="AB35" s="131"/>
      <c r="AC35" s="131"/>
      <c r="AD35" s="135"/>
    </row>
    <row r="36" spans="1:32" s="108" customFormat="1">
      <c r="B36" s="110"/>
      <c r="E36" s="109"/>
      <c r="F36" s="109"/>
      <c r="G36" s="109"/>
      <c r="H36" s="129"/>
      <c r="I36" s="109"/>
      <c r="J36" s="109"/>
      <c r="K36" s="109"/>
      <c r="L36" s="109"/>
      <c r="M36" s="109"/>
      <c r="N36" s="109"/>
      <c r="O36" s="109"/>
      <c r="R36" s="110"/>
      <c r="S36" s="110"/>
      <c r="T36" s="138"/>
      <c r="U36" s="138"/>
      <c r="V36" s="138"/>
      <c r="W36" s="138"/>
      <c r="X36" s="138"/>
      <c r="Y36" s="131"/>
      <c r="Z36" s="131"/>
      <c r="AA36" s="110"/>
      <c r="AB36" s="131"/>
      <c r="AC36" s="131"/>
      <c r="AD36" s="135"/>
    </row>
    <row r="37" spans="1:32">
      <c r="L37" s="68">
        <f>L35+L28+L17+L13+L32</f>
        <v>17</v>
      </c>
      <c r="M37" s="68">
        <f t="shared" ref="M37:O37" si="2">M35+M28+M17+M13+M32</f>
        <v>1</v>
      </c>
      <c r="N37" s="68">
        <f t="shared" si="2"/>
        <v>0</v>
      </c>
      <c r="O37" s="68">
        <f t="shared" si="2"/>
        <v>0</v>
      </c>
      <c r="Q37" s="108"/>
      <c r="R37" s="110"/>
      <c r="S37" s="110"/>
      <c r="T37" s="138"/>
      <c r="U37" s="138"/>
      <c r="V37" s="138"/>
      <c r="W37" s="138"/>
      <c r="X37" s="138"/>
      <c r="Y37" s="131"/>
      <c r="Z37" s="131"/>
      <c r="AA37" s="110"/>
      <c r="AB37" s="131"/>
      <c r="AC37" s="131"/>
      <c r="AD37" s="135"/>
      <c r="AE37" s="108"/>
      <c r="AF37" s="108"/>
    </row>
    <row r="38" spans="1:32">
      <c r="Q38" s="108"/>
      <c r="R38" s="110"/>
      <c r="S38" s="110"/>
      <c r="T38" s="133"/>
      <c r="U38" s="133"/>
      <c r="V38" s="133"/>
      <c r="W38" s="133"/>
      <c r="X38" s="133"/>
      <c r="Y38" s="110"/>
      <c r="Z38" s="110"/>
      <c r="AA38" s="110"/>
      <c r="AB38" s="110"/>
      <c r="AC38" s="132"/>
      <c r="AD38" s="110"/>
      <c r="AE38" s="134"/>
      <c r="AF38" s="109"/>
    </row>
    <row r="39" spans="1:32">
      <c r="Q39" s="108"/>
      <c r="R39" s="110"/>
      <c r="S39" s="110"/>
      <c r="T39" s="133"/>
      <c r="U39" s="133"/>
      <c r="V39" s="133"/>
      <c r="W39" s="133"/>
      <c r="X39" s="133"/>
      <c r="Y39" s="110"/>
      <c r="Z39" s="110"/>
      <c r="AA39" s="110"/>
      <c r="AB39" s="110"/>
      <c r="AC39" s="132"/>
      <c r="AD39" s="110"/>
      <c r="AE39" s="134"/>
      <c r="AF39" s="109"/>
    </row>
    <row r="40" spans="1:32" ht="15">
      <c r="Q40" s="108"/>
      <c r="R40" s="198"/>
      <c r="S40" s="198"/>
      <c r="T40" s="198"/>
      <c r="U40" s="198"/>
      <c r="V40" s="198"/>
      <c r="W40" s="198"/>
      <c r="X40" s="198"/>
      <c r="Y40" s="129"/>
      <c r="Z40" s="137"/>
      <c r="AA40" s="137"/>
      <c r="AB40" s="137"/>
      <c r="AC40" s="137"/>
      <c r="AD40" s="137"/>
      <c r="AE40" s="109"/>
      <c r="AF40" s="109"/>
    </row>
    <row r="41" spans="1:32"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</row>
  </sheetData>
  <mergeCells count="22">
    <mergeCell ref="R30:AF30"/>
    <mergeCell ref="R40:X40"/>
    <mergeCell ref="A18:O18"/>
    <mergeCell ref="A28:G28"/>
    <mergeCell ref="B1:O1"/>
    <mergeCell ref="B2:O2"/>
    <mergeCell ref="B3:O3"/>
    <mergeCell ref="B5:D5"/>
    <mergeCell ref="E6:G6"/>
    <mergeCell ref="L6:O6"/>
    <mergeCell ref="A32:G32"/>
    <mergeCell ref="A6:A7"/>
    <mergeCell ref="B6:B7"/>
    <mergeCell ref="C6:C7"/>
    <mergeCell ref="D6:D7"/>
    <mergeCell ref="A33:O33"/>
    <mergeCell ref="A35:G35"/>
    <mergeCell ref="A29:O29"/>
    <mergeCell ref="A8:O8"/>
    <mergeCell ref="A13:G13"/>
    <mergeCell ref="A14:O14"/>
    <mergeCell ref="A17:G17"/>
  </mergeCells>
  <pageMargins left="0.51181102362204722" right="0.31496062992125984" top="0.43307086614173229" bottom="0.74803149606299213" header="0.31496062992125984" footer="0.31496062992125984"/>
  <pageSetup paperSize="512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view="pageLayout" zoomScale="60" zoomScaleNormal="80" zoomScalePageLayoutView="60" workbookViewId="0">
      <selection activeCell="B3" sqref="B3:O3"/>
    </sheetView>
  </sheetViews>
  <sheetFormatPr defaultColWidth="3.7109375" defaultRowHeight="15"/>
  <cols>
    <col min="1" max="1" width="6.28515625" style="15" customWidth="1"/>
    <col min="2" max="2" width="4.5703125" style="15" customWidth="1"/>
    <col min="3" max="3" width="19.7109375" style="15" customWidth="1"/>
    <col min="4" max="4" width="25.140625" style="15" customWidth="1"/>
    <col min="5" max="5" width="22.5703125" style="16" customWidth="1"/>
    <col min="6" max="6" width="22.42578125" style="16" customWidth="1"/>
    <col min="7" max="7" width="25.140625" style="15" customWidth="1"/>
    <col min="8" max="8" width="14.7109375" style="15" customWidth="1"/>
    <col min="9" max="9" width="12" style="15" customWidth="1"/>
    <col min="10" max="10" width="16" style="15" customWidth="1"/>
    <col min="11" max="11" width="10.5703125" style="15" customWidth="1"/>
    <col min="12" max="12" width="9.85546875" style="15" customWidth="1"/>
    <col min="13" max="13" width="9" style="15" customWidth="1"/>
    <col min="14" max="15" width="9.85546875" style="15" customWidth="1"/>
    <col min="16" max="16384" width="3.7109375" style="15"/>
  </cols>
  <sheetData>
    <row r="1" spans="1:15">
      <c r="B1" s="201" t="s">
        <v>1155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5">
      <c r="B2" s="201" t="s">
        <v>1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>
      <c r="B3" s="202" t="s">
        <v>4242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15">
      <c r="B4" s="17"/>
      <c r="C4" s="17"/>
      <c r="D4" s="17"/>
      <c r="E4" s="17"/>
      <c r="F4" s="17"/>
    </row>
    <row r="6" spans="1:15">
      <c r="A6" s="181" t="s">
        <v>2</v>
      </c>
      <c r="B6" s="179" t="s">
        <v>3</v>
      </c>
      <c r="C6" s="179" t="s">
        <v>4</v>
      </c>
      <c r="D6" s="179" t="s">
        <v>5</v>
      </c>
      <c r="E6" s="179" t="s">
        <v>6</v>
      </c>
      <c r="F6" s="179"/>
      <c r="G6" s="179"/>
      <c r="H6" s="57" t="s">
        <v>7</v>
      </c>
      <c r="I6" s="57" t="s">
        <v>8</v>
      </c>
      <c r="J6" s="57" t="s">
        <v>1156</v>
      </c>
      <c r="K6" s="34" t="s">
        <v>10</v>
      </c>
      <c r="L6" s="179" t="s">
        <v>11</v>
      </c>
      <c r="M6" s="179"/>
      <c r="N6" s="179"/>
      <c r="O6" s="179"/>
    </row>
    <row r="7" spans="1:15">
      <c r="A7" s="181"/>
      <c r="B7" s="179"/>
      <c r="C7" s="179"/>
      <c r="D7" s="179"/>
      <c r="E7" s="57" t="s">
        <v>12</v>
      </c>
      <c r="F7" s="57" t="s">
        <v>13</v>
      </c>
      <c r="G7" s="57" t="s">
        <v>14</v>
      </c>
      <c r="H7" s="57" t="s">
        <v>15</v>
      </c>
      <c r="I7" s="57" t="s">
        <v>1157</v>
      </c>
      <c r="J7" s="57" t="s">
        <v>17</v>
      </c>
      <c r="K7" s="57" t="s">
        <v>18</v>
      </c>
      <c r="L7" s="57" t="s">
        <v>19</v>
      </c>
      <c r="M7" s="57" t="s">
        <v>20</v>
      </c>
      <c r="N7" s="57" t="s">
        <v>21</v>
      </c>
      <c r="O7" s="57" t="s">
        <v>22</v>
      </c>
    </row>
    <row r="8" spans="1:15">
      <c r="A8" s="182" t="s">
        <v>1221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</row>
    <row r="9" spans="1:15">
      <c r="A9" s="31">
        <v>1</v>
      </c>
      <c r="B9" s="31">
        <v>1</v>
      </c>
      <c r="C9" s="46" t="s">
        <v>345</v>
      </c>
      <c r="D9" s="46" t="s">
        <v>455</v>
      </c>
      <c r="E9" s="44" t="s">
        <v>1198</v>
      </c>
      <c r="F9" s="44" t="s">
        <v>1199</v>
      </c>
      <c r="G9" s="44" t="s">
        <v>1200</v>
      </c>
      <c r="H9" s="31">
        <v>2019</v>
      </c>
      <c r="I9" s="31">
        <v>0.2</v>
      </c>
      <c r="J9" s="31" t="s">
        <v>1146</v>
      </c>
      <c r="K9" s="31">
        <v>20</v>
      </c>
      <c r="L9" s="31">
        <v>1</v>
      </c>
      <c r="M9" s="39"/>
      <c r="N9" s="39"/>
      <c r="O9" s="39"/>
    </row>
    <row r="10" spans="1:15">
      <c r="A10" s="31">
        <v>2</v>
      </c>
      <c r="B10" s="31">
        <v>2</v>
      </c>
      <c r="C10" s="46" t="s">
        <v>376</v>
      </c>
      <c r="D10" s="44" t="s">
        <v>455</v>
      </c>
      <c r="E10" s="44" t="s">
        <v>1201</v>
      </c>
      <c r="F10" s="44" t="s">
        <v>1202</v>
      </c>
      <c r="G10" s="44" t="s">
        <v>1203</v>
      </c>
      <c r="H10" s="39">
        <v>2010</v>
      </c>
      <c r="I10" s="39">
        <v>1</v>
      </c>
      <c r="J10" s="31" t="s">
        <v>1146</v>
      </c>
      <c r="K10" s="31">
        <v>20</v>
      </c>
      <c r="L10" s="31">
        <v>1</v>
      </c>
      <c r="M10" s="39"/>
      <c r="N10" s="39"/>
      <c r="O10" s="39"/>
    </row>
    <row r="11" spans="1:15">
      <c r="A11" s="31">
        <v>3</v>
      </c>
      <c r="B11" s="31">
        <v>3</v>
      </c>
      <c r="C11" s="46" t="s">
        <v>402</v>
      </c>
      <c r="D11" s="44" t="s">
        <v>1204</v>
      </c>
      <c r="E11" s="44" t="s">
        <v>1205</v>
      </c>
      <c r="F11" s="44" t="s">
        <v>295</v>
      </c>
      <c r="G11" s="44" t="s">
        <v>1206</v>
      </c>
      <c r="H11" s="39">
        <v>2021</v>
      </c>
      <c r="I11" s="39">
        <v>1</v>
      </c>
      <c r="J11" s="31" t="s">
        <v>1146</v>
      </c>
      <c r="K11" s="31">
        <v>11</v>
      </c>
      <c r="L11" s="31">
        <v>1</v>
      </c>
      <c r="M11" s="39"/>
      <c r="N11" s="39"/>
      <c r="O11" s="39"/>
    </row>
    <row r="12" spans="1:15">
      <c r="A12" s="31">
        <v>4</v>
      </c>
      <c r="B12" s="31">
        <v>4</v>
      </c>
      <c r="C12" s="46" t="s">
        <v>420</v>
      </c>
      <c r="D12" s="44" t="s">
        <v>520</v>
      </c>
      <c r="E12" s="44" t="s">
        <v>1207</v>
      </c>
      <c r="F12" s="44" t="s">
        <v>1208</v>
      </c>
      <c r="G12" s="44" t="s">
        <v>1209</v>
      </c>
      <c r="H12" s="39">
        <v>2016</v>
      </c>
      <c r="I12" s="39">
        <v>5</v>
      </c>
      <c r="J12" s="31" t="s">
        <v>1146</v>
      </c>
      <c r="K12" s="31">
        <v>20</v>
      </c>
      <c r="L12" s="31">
        <v>1</v>
      </c>
      <c r="M12" s="39"/>
      <c r="N12" s="39"/>
      <c r="O12" s="39"/>
    </row>
    <row r="13" spans="1:15">
      <c r="A13" s="31">
        <v>5</v>
      </c>
      <c r="B13" s="31">
        <v>5</v>
      </c>
      <c r="C13" s="46" t="s">
        <v>442</v>
      </c>
      <c r="D13" s="46" t="s">
        <v>1210</v>
      </c>
      <c r="E13" s="46" t="s">
        <v>1211</v>
      </c>
      <c r="F13" s="46" t="s">
        <v>1212</v>
      </c>
      <c r="G13" s="46" t="s">
        <v>1213</v>
      </c>
      <c r="H13" s="31">
        <v>2012</v>
      </c>
      <c r="I13" s="31">
        <v>1</v>
      </c>
      <c r="J13" s="31" t="s">
        <v>1146</v>
      </c>
      <c r="K13" s="31">
        <v>25</v>
      </c>
      <c r="L13" s="31">
        <v>1</v>
      </c>
      <c r="M13" s="39"/>
      <c r="N13" s="39"/>
      <c r="O13" s="39"/>
    </row>
    <row r="14" spans="1:15">
      <c r="A14" s="31">
        <v>6</v>
      </c>
      <c r="B14" s="31">
        <v>6</v>
      </c>
      <c r="C14" s="46" t="s">
        <v>532</v>
      </c>
      <c r="D14" s="46" t="s">
        <v>520</v>
      </c>
      <c r="E14" s="44" t="s">
        <v>1214</v>
      </c>
      <c r="F14" s="44" t="s">
        <v>986</v>
      </c>
      <c r="G14" s="44" t="s">
        <v>1215</v>
      </c>
      <c r="H14" s="39">
        <v>2011</v>
      </c>
      <c r="I14" s="39">
        <v>0.25</v>
      </c>
      <c r="J14" s="31" t="s">
        <v>1146</v>
      </c>
      <c r="K14" s="31">
        <v>21</v>
      </c>
      <c r="L14" s="31">
        <v>1</v>
      </c>
      <c r="M14" s="39"/>
      <c r="N14" s="39"/>
      <c r="O14" s="39"/>
    </row>
    <row r="15" spans="1:15">
      <c r="A15" s="179" t="s">
        <v>174</v>
      </c>
      <c r="B15" s="179"/>
      <c r="C15" s="179"/>
      <c r="D15" s="179"/>
      <c r="E15" s="179"/>
      <c r="F15" s="179"/>
      <c r="G15" s="179"/>
      <c r="H15" s="56"/>
      <c r="I15" s="57">
        <f>SUM(I9:I14)</f>
        <v>8.4499999999999993</v>
      </c>
      <c r="J15" s="57">
        <f>SUM(J9:J14)</f>
        <v>0</v>
      </c>
      <c r="K15" s="57">
        <f>SUM(K9:K14)</f>
        <v>117</v>
      </c>
      <c r="L15" s="57">
        <f>SUM(L9:L14)</f>
        <v>6</v>
      </c>
      <c r="M15" s="39"/>
      <c r="N15" s="39"/>
      <c r="O15" s="39"/>
    </row>
    <row r="16" spans="1:15">
      <c r="A16" s="182" t="s">
        <v>1587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</row>
    <row r="17" spans="1:15">
      <c r="A17" s="31">
        <v>7</v>
      </c>
      <c r="B17" s="31">
        <v>1</v>
      </c>
      <c r="C17" s="46" t="s">
        <v>157</v>
      </c>
      <c r="D17" s="44" t="s">
        <v>1006</v>
      </c>
      <c r="E17" s="44" t="s">
        <v>1158</v>
      </c>
      <c r="F17" s="44" t="s">
        <v>1159</v>
      </c>
      <c r="G17" s="44" t="s">
        <v>1160</v>
      </c>
      <c r="H17" s="39">
        <v>2017</v>
      </c>
      <c r="I17" s="39">
        <v>0.04</v>
      </c>
      <c r="J17" s="32" t="s">
        <v>1146</v>
      </c>
      <c r="K17" s="39">
        <v>20</v>
      </c>
      <c r="L17" s="39">
        <v>1</v>
      </c>
      <c r="M17" s="32"/>
      <c r="N17" s="32"/>
      <c r="O17" s="32"/>
    </row>
    <row r="18" spans="1:15">
      <c r="A18" s="31">
        <v>8</v>
      </c>
      <c r="B18" s="31">
        <f t="shared" ref="B18:B32" si="0">B17+1</f>
        <v>2</v>
      </c>
      <c r="C18" s="46" t="s">
        <v>165</v>
      </c>
      <c r="D18" s="44" t="s">
        <v>101</v>
      </c>
      <c r="E18" s="47" t="s">
        <v>1585</v>
      </c>
      <c r="F18" s="47" t="s">
        <v>1586</v>
      </c>
      <c r="G18" s="47" t="s">
        <v>648</v>
      </c>
      <c r="H18" s="39">
        <v>2012</v>
      </c>
      <c r="I18" s="39">
        <v>0.25</v>
      </c>
      <c r="J18" s="32" t="s">
        <v>1146</v>
      </c>
      <c r="K18" s="39">
        <v>23</v>
      </c>
      <c r="L18" s="39">
        <v>1</v>
      </c>
      <c r="M18" s="32"/>
      <c r="N18" s="32"/>
      <c r="O18" s="32"/>
    </row>
    <row r="19" spans="1:15">
      <c r="A19" s="31">
        <v>9</v>
      </c>
      <c r="B19" s="31">
        <f t="shared" si="0"/>
        <v>3</v>
      </c>
      <c r="C19" s="46" t="s">
        <v>115</v>
      </c>
      <c r="D19" s="44" t="s">
        <v>84</v>
      </c>
      <c r="E19" s="47" t="s">
        <v>1161</v>
      </c>
      <c r="F19" s="47"/>
      <c r="G19" s="47"/>
      <c r="H19" s="39">
        <v>2020</v>
      </c>
      <c r="I19" s="39">
        <v>0.25</v>
      </c>
      <c r="J19" s="32" t="s">
        <v>1146</v>
      </c>
      <c r="K19" s="39">
        <v>25</v>
      </c>
      <c r="L19" s="39">
        <v>1</v>
      </c>
      <c r="M19" s="32"/>
      <c r="N19" s="32"/>
      <c r="O19" s="32"/>
    </row>
    <row r="20" spans="1:15">
      <c r="A20" s="31">
        <v>10</v>
      </c>
      <c r="B20" s="31">
        <f t="shared" si="0"/>
        <v>4</v>
      </c>
      <c r="C20" s="46" t="s">
        <v>170</v>
      </c>
      <c r="D20" s="46" t="s">
        <v>84</v>
      </c>
      <c r="E20" s="65" t="s">
        <v>1162</v>
      </c>
      <c r="F20" s="65" t="s">
        <v>1163</v>
      </c>
      <c r="G20" s="46" t="s">
        <v>1164</v>
      </c>
      <c r="H20" s="31">
        <v>2016</v>
      </c>
      <c r="I20" s="31">
        <v>0.04</v>
      </c>
      <c r="J20" s="37" t="s">
        <v>1146</v>
      </c>
      <c r="K20" s="31">
        <v>20</v>
      </c>
      <c r="L20" s="31">
        <v>1</v>
      </c>
      <c r="M20" s="37"/>
      <c r="N20" s="37"/>
      <c r="O20" s="37"/>
    </row>
    <row r="21" spans="1:15">
      <c r="A21" s="31">
        <v>11</v>
      </c>
      <c r="B21" s="31">
        <f t="shared" si="0"/>
        <v>5</v>
      </c>
      <c r="C21" s="46" t="s">
        <v>681</v>
      </c>
      <c r="D21" s="46" t="s">
        <v>1165</v>
      </c>
      <c r="E21" s="44" t="s">
        <v>1166</v>
      </c>
      <c r="F21" s="44" t="s">
        <v>1167</v>
      </c>
      <c r="G21" s="44" t="s">
        <v>1054</v>
      </c>
      <c r="H21" s="39">
        <v>2014</v>
      </c>
      <c r="I21" s="39">
        <v>0.04</v>
      </c>
      <c r="J21" s="32" t="s">
        <v>1146</v>
      </c>
      <c r="K21" s="39">
        <v>27</v>
      </c>
      <c r="L21" s="39">
        <v>1</v>
      </c>
      <c r="M21" s="32"/>
      <c r="N21" s="32"/>
      <c r="O21" s="32"/>
    </row>
    <row r="22" spans="1:15">
      <c r="A22" s="31">
        <v>12</v>
      </c>
      <c r="B22" s="31">
        <f t="shared" si="0"/>
        <v>6</v>
      </c>
      <c r="C22" s="46" t="s">
        <v>653</v>
      </c>
      <c r="D22" s="46" t="s">
        <v>1168</v>
      </c>
      <c r="E22" s="46" t="s">
        <v>1169</v>
      </c>
      <c r="F22" s="46" t="s">
        <v>1170</v>
      </c>
      <c r="G22" s="46" t="s">
        <v>1171</v>
      </c>
      <c r="H22" s="31">
        <v>2014</v>
      </c>
      <c r="I22" s="31">
        <v>0.04</v>
      </c>
      <c r="J22" s="31" t="s">
        <v>1146</v>
      </c>
      <c r="K22" s="31">
        <v>39</v>
      </c>
      <c r="L22" s="31">
        <v>1</v>
      </c>
      <c r="M22" s="31"/>
      <c r="N22" s="31"/>
      <c r="O22" s="31"/>
    </row>
    <row r="23" spans="1:15">
      <c r="A23" s="31">
        <v>13</v>
      </c>
      <c r="B23" s="31">
        <f t="shared" si="0"/>
        <v>7</v>
      </c>
      <c r="C23" s="46" t="s">
        <v>1172</v>
      </c>
      <c r="D23" s="46" t="s">
        <v>1173</v>
      </c>
      <c r="E23" s="46" t="s">
        <v>1174</v>
      </c>
      <c r="F23" s="46" t="s">
        <v>1175</v>
      </c>
      <c r="G23" s="46" t="s">
        <v>1176</v>
      </c>
      <c r="H23" s="31">
        <v>2014</v>
      </c>
      <c r="I23" s="31">
        <v>0.04</v>
      </c>
      <c r="J23" s="31" t="s">
        <v>1146</v>
      </c>
      <c r="K23" s="31">
        <v>39</v>
      </c>
      <c r="L23" s="31">
        <v>1</v>
      </c>
      <c r="M23" s="31"/>
      <c r="N23" s="31"/>
      <c r="O23" s="31"/>
    </row>
    <row r="24" spans="1:15">
      <c r="A24" s="31">
        <v>14</v>
      </c>
      <c r="B24" s="31">
        <f t="shared" si="0"/>
        <v>8</v>
      </c>
      <c r="C24" s="46" t="s">
        <v>1046</v>
      </c>
      <c r="D24" s="46" t="s">
        <v>1177</v>
      </c>
      <c r="E24" s="46" t="s">
        <v>1178</v>
      </c>
      <c r="F24" s="46"/>
      <c r="G24" s="46"/>
      <c r="H24" s="31">
        <v>2014</v>
      </c>
      <c r="I24" s="31">
        <v>0.04</v>
      </c>
      <c r="J24" s="31" t="s">
        <v>1146</v>
      </c>
      <c r="K24" s="31">
        <v>42</v>
      </c>
      <c r="L24" s="31">
        <v>1</v>
      </c>
      <c r="M24" s="31"/>
      <c r="N24" s="31"/>
      <c r="O24" s="31"/>
    </row>
    <row r="25" spans="1:15">
      <c r="A25" s="32"/>
      <c r="B25" s="179" t="s">
        <v>174</v>
      </c>
      <c r="C25" s="179"/>
      <c r="D25" s="179"/>
      <c r="E25" s="179"/>
      <c r="F25" s="179"/>
      <c r="G25" s="179"/>
      <c r="H25" s="179"/>
      <c r="I25" s="56">
        <f>SUM(I17:I24)</f>
        <v>0.74000000000000021</v>
      </c>
      <c r="J25" s="106"/>
      <c r="K25" s="56">
        <f>SUM(K17:K24)</f>
        <v>235</v>
      </c>
      <c r="L25" s="56">
        <f>SUM(L17:L24)</f>
        <v>8</v>
      </c>
      <c r="M25" s="106"/>
      <c r="N25" s="106"/>
      <c r="O25" s="106"/>
    </row>
    <row r="26" spans="1:15">
      <c r="A26" s="145" t="s">
        <v>1269</v>
      </c>
      <c r="B26" s="145"/>
      <c r="C26" s="145"/>
      <c r="D26" s="145"/>
      <c r="E26" s="101"/>
      <c r="F26" s="101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15">
      <c r="A27" s="31">
        <v>15</v>
      </c>
      <c r="B27" s="31">
        <v>1</v>
      </c>
      <c r="C27" s="46" t="s">
        <v>710</v>
      </c>
      <c r="D27" s="46" t="s">
        <v>1179</v>
      </c>
      <c r="E27" s="46" t="s">
        <v>1180</v>
      </c>
      <c r="F27" s="46" t="s">
        <v>1181</v>
      </c>
      <c r="G27" s="46" t="s">
        <v>1182</v>
      </c>
      <c r="H27" s="31">
        <v>2014</v>
      </c>
      <c r="I27" s="31">
        <v>0.08</v>
      </c>
      <c r="J27" s="31" t="s">
        <v>1146</v>
      </c>
      <c r="K27" s="31">
        <v>15</v>
      </c>
      <c r="L27" s="31">
        <v>1</v>
      </c>
      <c r="M27" s="31"/>
      <c r="N27" s="31"/>
      <c r="O27" s="31"/>
    </row>
    <row r="28" spans="1:15">
      <c r="A28" s="31">
        <v>16</v>
      </c>
      <c r="B28" s="31">
        <f t="shared" si="0"/>
        <v>2</v>
      </c>
      <c r="C28" s="46" t="s">
        <v>735</v>
      </c>
      <c r="D28" s="46" t="s">
        <v>1183</v>
      </c>
      <c r="E28" s="200" t="s">
        <v>1184</v>
      </c>
      <c r="F28" s="200"/>
      <c r="G28" s="200"/>
      <c r="H28" s="31">
        <v>2016</v>
      </c>
      <c r="I28" s="31">
        <v>0.04</v>
      </c>
      <c r="J28" s="31" t="s">
        <v>1146</v>
      </c>
      <c r="K28" s="31">
        <v>20</v>
      </c>
      <c r="L28" s="31">
        <v>1</v>
      </c>
      <c r="M28" s="31"/>
      <c r="N28" s="31"/>
      <c r="O28" s="31"/>
    </row>
    <row r="29" spans="1:15">
      <c r="A29" s="31">
        <v>17</v>
      </c>
      <c r="B29" s="31">
        <f t="shared" si="0"/>
        <v>3</v>
      </c>
      <c r="C29" s="46" t="s">
        <v>748</v>
      </c>
      <c r="D29" s="46" t="s">
        <v>830</v>
      </c>
      <c r="E29" s="46" t="s">
        <v>1185</v>
      </c>
      <c r="F29" s="46" t="s">
        <v>1186</v>
      </c>
      <c r="G29" s="46" t="s">
        <v>1187</v>
      </c>
      <c r="H29" s="31">
        <v>2014</v>
      </c>
      <c r="I29" s="31">
        <v>0.1</v>
      </c>
      <c r="J29" s="31" t="s">
        <v>1146</v>
      </c>
      <c r="K29" s="31">
        <v>30</v>
      </c>
      <c r="L29" s="31">
        <v>1</v>
      </c>
      <c r="M29" s="31"/>
      <c r="N29" s="31"/>
      <c r="O29" s="31"/>
    </row>
    <row r="30" spans="1:15">
      <c r="A30" s="31">
        <v>18</v>
      </c>
      <c r="B30" s="31">
        <f t="shared" si="0"/>
        <v>4</v>
      </c>
      <c r="C30" s="46" t="s">
        <v>836</v>
      </c>
      <c r="D30" s="46" t="s">
        <v>138</v>
      </c>
      <c r="E30" s="46" t="s">
        <v>1188</v>
      </c>
      <c r="F30" s="46"/>
      <c r="G30" s="46"/>
      <c r="H30" s="31">
        <v>1983</v>
      </c>
      <c r="I30" s="31">
        <v>0.04</v>
      </c>
      <c r="J30" s="31" t="s">
        <v>1146</v>
      </c>
      <c r="K30" s="31">
        <v>23</v>
      </c>
      <c r="L30" s="31">
        <v>1</v>
      </c>
      <c r="M30" s="31"/>
      <c r="N30" s="31"/>
      <c r="O30" s="31"/>
    </row>
    <row r="31" spans="1:15">
      <c r="A31" s="31">
        <v>19</v>
      </c>
      <c r="B31" s="31">
        <f t="shared" si="0"/>
        <v>5</v>
      </c>
      <c r="C31" s="46" t="s">
        <v>870</v>
      </c>
      <c r="D31" s="46" t="s">
        <v>1022</v>
      </c>
      <c r="E31" s="46" t="s">
        <v>1189</v>
      </c>
      <c r="F31" s="46" t="s">
        <v>1190</v>
      </c>
      <c r="G31" s="46" t="s">
        <v>1191</v>
      </c>
      <c r="H31" s="31">
        <v>1982</v>
      </c>
      <c r="I31" s="31">
        <v>0.04</v>
      </c>
      <c r="J31" s="31" t="s">
        <v>1146</v>
      </c>
      <c r="K31" s="31">
        <v>36</v>
      </c>
      <c r="L31" s="31"/>
      <c r="M31" s="31">
        <v>1</v>
      </c>
      <c r="N31" s="31"/>
      <c r="O31" s="31"/>
    </row>
    <row r="32" spans="1:15">
      <c r="A32" s="31">
        <v>20</v>
      </c>
      <c r="B32" s="31">
        <f t="shared" si="0"/>
        <v>6</v>
      </c>
      <c r="C32" s="46" t="s">
        <v>878</v>
      </c>
      <c r="D32" s="46" t="s">
        <v>1192</v>
      </c>
      <c r="E32" s="46" t="s">
        <v>1193</v>
      </c>
      <c r="F32" s="46" t="s">
        <v>1194</v>
      </c>
      <c r="G32" s="46" t="s">
        <v>1195</v>
      </c>
      <c r="H32" s="31">
        <v>2015</v>
      </c>
      <c r="I32" s="31">
        <v>0.08</v>
      </c>
      <c r="J32" s="31" t="s">
        <v>1146</v>
      </c>
      <c r="K32" s="31">
        <v>30</v>
      </c>
      <c r="L32" s="31">
        <v>1</v>
      </c>
      <c r="M32" s="31"/>
      <c r="N32" s="31"/>
      <c r="O32" s="31"/>
    </row>
    <row r="33" spans="1:15">
      <c r="A33" s="32"/>
      <c r="B33" s="179" t="s">
        <v>174</v>
      </c>
      <c r="C33" s="179"/>
      <c r="D33" s="179"/>
      <c r="E33" s="179"/>
      <c r="F33" s="179"/>
      <c r="G33" s="179"/>
      <c r="H33" s="179"/>
      <c r="I33" s="57">
        <f>SUM(I27:I32)</f>
        <v>0.38</v>
      </c>
      <c r="J33" s="57"/>
      <c r="K33" s="57">
        <f>SUM(K27:K32)</f>
        <v>154</v>
      </c>
      <c r="L33" s="57">
        <f>SUM(L27:L32)</f>
        <v>5</v>
      </c>
      <c r="M33" s="57">
        <f>SUM(M27:M32)</f>
        <v>1</v>
      </c>
      <c r="N33" s="57"/>
      <c r="O33" s="57"/>
    </row>
    <row r="34" spans="1:15">
      <c r="A34" s="182" t="s">
        <v>1288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</row>
    <row r="35" spans="1:15">
      <c r="A35" s="31">
        <v>21</v>
      </c>
      <c r="B35" s="31">
        <v>1</v>
      </c>
      <c r="C35" s="37" t="s">
        <v>1639</v>
      </c>
      <c r="D35" s="38" t="s">
        <v>2157</v>
      </c>
      <c r="E35" s="37" t="s">
        <v>2158</v>
      </c>
      <c r="F35" s="37" t="s">
        <v>2159</v>
      </c>
      <c r="G35" s="37" t="s">
        <v>2160</v>
      </c>
      <c r="H35" s="58">
        <v>2011</v>
      </c>
      <c r="I35" s="58">
        <v>10</v>
      </c>
      <c r="J35" s="31" t="s">
        <v>1154</v>
      </c>
      <c r="K35" s="58">
        <v>20</v>
      </c>
      <c r="L35" s="31">
        <v>1</v>
      </c>
      <c r="M35" s="57"/>
      <c r="N35" s="57"/>
      <c r="O35" s="31"/>
    </row>
    <row r="36" spans="1:15">
      <c r="A36" s="31">
        <v>22</v>
      </c>
      <c r="B36" s="31">
        <v>2</v>
      </c>
      <c r="C36" s="37" t="s">
        <v>588</v>
      </c>
      <c r="D36" s="37" t="s">
        <v>2161</v>
      </c>
      <c r="E36" s="37" t="s">
        <v>2162</v>
      </c>
      <c r="F36" s="37" t="s">
        <v>2163</v>
      </c>
      <c r="G36" s="37" t="s">
        <v>2164</v>
      </c>
      <c r="H36" s="31">
        <v>2015</v>
      </c>
      <c r="I36" s="58">
        <v>0.2</v>
      </c>
      <c r="J36" s="31" t="s">
        <v>1154</v>
      </c>
      <c r="K36" s="31">
        <v>20</v>
      </c>
      <c r="L36" s="31">
        <v>1</v>
      </c>
      <c r="M36" s="31"/>
      <c r="N36" s="31"/>
      <c r="O36" s="31"/>
    </row>
    <row r="37" spans="1:15">
      <c r="A37" s="31">
        <v>23</v>
      </c>
      <c r="B37" s="31">
        <v>3</v>
      </c>
      <c r="C37" s="37" t="s">
        <v>591</v>
      </c>
      <c r="D37" s="37" t="s">
        <v>2165</v>
      </c>
      <c r="E37" s="37" t="s">
        <v>2166</v>
      </c>
      <c r="F37" s="37" t="s">
        <v>2167</v>
      </c>
      <c r="G37" s="37" t="s">
        <v>2168</v>
      </c>
      <c r="H37" s="58">
        <v>2011</v>
      </c>
      <c r="I37" s="58">
        <v>10</v>
      </c>
      <c r="J37" s="31" t="s">
        <v>2169</v>
      </c>
      <c r="K37" s="58">
        <v>30</v>
      </c>
      <c r="L37" s="43"/>
      <c r="M37" s="43">
        <v>1</v>
      </c>
      <c r="N37" s="43"/>
      <c r="O37" s="31"/>
    </row>
    <row r="38" spans="1:15">
      <c r="A38" s="31">
        <v>24</v>
      </c>
      <c r="B38" s="31">
        <v>4</v>
      </c>
      <c r="C38" s="37" t="s">
        <v>595</v>
      </c>
      <c r="D38" s="37" t="s">
        <v>2170</v>
      </c>
      <c r="E38" s="37" t="s">
        <v>2037</v>
      </c>
      <c r="F38" s="37" t="s">
        <v>2171</v>
      </c>
      <c r="G38" s="37" t="s">
        <v>2172</v>
      </c>
      <c r="H38" s="58">
        <v>2012</v>
      </c>
      <c r="I38" s="43">
        <v>2</v>
      </c>
      <c r="J38" s="31" t="s">
        <v>2169</v>
      </c>
      <c r="K38" s="58">
        <v>25</v>
      </c>
      <c r="L38" s="58"/>
      <c r="M38" s="58"/>
      <c r="N38" s="58">
        <v>1</v>
      </c>
      <c r="O38" s="57"/>
    </row>
    <row r="39" spans="1:15">
      <c r="A39" s="31">
        <v>25</v>
      </c>
      <c r="B39" s="31">
        <v>5</v>
      </c>
      <c r="C39" s="37" t="s">
        <v>597</v>
      </c>
      <c r="D39" s="37" t="s">
        <v>2173</v>
      </c>
      <c r="E39" s="37" t="s">
        <v>1211</v>
      </c>
      <c r="F39" s="37" t="s">
        <v>2174</v>
      </c>
      <c r="G39" s="37" t="s">
        <v>2175</v>
      </c>
      <c r="H39" s="58">
        <v>2010</v>
      </c>
      <c r="I39" s="58">
        <v>2</v>
      </c>
      <c r="J39" s="31" t="s">
        <v>2169</v>
      </c>
      <c r="K39" s="58">
        <v>25</v>
      </c>
      <c r="L39" s="58"/>
      <c r="M39" s="58">
        <v>1</v>
      </c>
      <c r="N39" s="31"/>
      <c r="O39" s="57"/>
    </row>
    <row r="40" spans="1:15">
      <c r="A40" s="31">
        <v>26</v>
      </c>
      <c r="B40" s="31">
        <v>6</v>
      </c>
      <c r="C40" s="37" t="s">
        <v>601</v>
      </c>
      <c r="D40" s="37" t="s">
        <v>2176</v>
      </c>
      <c r="E40" s="37" t="s">
        <v>1838</v>
      </c>
      <c r="F40" s="37" t="s">
        <v>2177</v>
      </c>
      <c r="G40" s="37" t="s">
        <v>2178</v>
      </c>
      <c r="H40" s="58">
        <v>2016</v>
      </c>
      <c r="I40" s="58">
        <v>25</v>
      </c>
      <c r="J40" s="31" t="s">
        <v>1154</v>
      </c>
      <c r="K40" s="58">
        <v>15</v>
      </c>
      <c r="L40" s="58"/>
      <c r="M40" s="58">
        <v>1</v>
      </c>
      <c r="N40" s="31"/>
      <c r="O40" s="31"/>
    </row>
    <row r="41" spans="1:15">
      <c r="A41" s="31">
        <v>27</v>
      </c>
      <c r="B41" s="31">
        <v>7</v>
      </c>
      <c r="C41" s="37" t="s">
        <v>602</v>
      </c>
      <c r="D41" s="37" t="s">
        <v>2179</v>
      </c>
      <c r="E41" s="37" t="s">
        <v>2180</v>
      </c>
      <c r="F41" s="37" t="s">
        <v>2181</v>
      </c>
      <c r="G41" s="37" t="s">
        <v>2182</v>
      </c>
      <c r="H41" s="58">
        <v>2013</v>
      </c>
      <c r="I41" s="58">
        <v>0.2</v>
      </c>
      <c r="J41" s="31" t="s">
        <v>2169</v>
      </c>
      <c r="K41" s="58">
        <v>18</v>
      </c>
      <c r="L41" s="58">
        <v>1</v>
      </c>
      <c r="M41" s="58"/>
      <c r="N41" s="31"/>
      <c r="O41" s="31"/>
    </row>
    <row r="42" spans="1:15">
      <c r="A42" s="31">
        <v>28</v>
      </c>
      <c r="B42" s="31">
        <v>8</v>
      </c>
      <c r="C42" s="37" t="s">
        <v>602</v>
      </c>
      <c r="D42" s="37" t="s">
        <v>2183</v>
      </c>
      <c r="E42" s="37" t="s">
        <v>2184</v>
      </c>
      <c r="F42" s="37" t="s">
        <v>2185</v>
      </c>
      <c r="G42" s="37" t="s">
        <v>2186</v>
      </c>
      <c r="H42" s="58">
        <v>2020</v>
      </c>
      <c r="I42" s="58">
        <v>1</v>
      </c>
      <c r="J42" s="31" t="s">
        <v>1154</v>
      </c>
      <c r="K42" s="58">
        <v>21</v>
      </c>
      <c r="L42" s="58">
        <v>1</v>
      </c>
      <c r="M42" s="31"/>
      <c r="N42" s="31"/>
      <c r="O42" s="31"/>
    </row>
    <row r="43" spans="1:15">
      <c r="A43" s="31">
        <v>29</v>
      </c>
      <c r="B43" s="31">
        <v>9</v>
      </c>
      <c r="C43" s="37" t="s">
        <v>604</v>
      </c>
      <c r="D43" s="37" t="s">
        <v>2187</v>
      </c>
      <c r="E43" s="37" t="s">
        <v>2188</v>
      </c>
      <c r="F43" s="37" t="s">
        <v>219</v>
      </c>
      <c r="G43" s="37" t="s">
        <v>2189</v>
      </c>
      <c r="H43" s="58">
        <v>2021</v>
      </c>
      <c r="I43" s="58">
        <v>7.48</v>
      </c>
      <c r="J43" s="31" t="s">
        <v>2190</v>
      </c>
      <c r="K43" s="31">
        <v>38</v>
      </c>
      <c r="L43" s="58">
        <v>1</v>
      </c>
      <c r="M43" s="58"/>
      <c r="N43" s="31"/>
      <c r="O43" s="31"/>
    </row>
    <row r="44" spans="1:15">
      <c r="A44" s="31">
        <v>30</v>
      </c>
      <c r="B44" s="31">
        <v>10</v>
      </c>
      <c r="C44" s="37" t="s">
        <v>585</v>
      </c>
      <c r="D44" s="37" t="s">
        <v>2191</v>
      </c>
      <c r="E44" s="37" t="s">
        <v>2192</v>
      </c>
      <c r="F44" s="37" t="s">
        <v>2174</v>
      </c>
      <c r="G44" s="37" t="s">
        <v>2193</v>
      </c>
      <c r="H44" s="58">
        <v>2016</v>
      </c>
      <c r="I44" s="58">
        <v>0.22</v>
      </c>
      <c r="J44" s="31" t="s">
        <v>2194</v>
      </c>
      <c r="K44" s="58">
        <v>25</v>
      </c>
      <c r="L44" s="31"/>
      <c r="M44" s="31">
        <v>1</v>
      </c>
      <c r="N44" s="31"/>
      <c r="O44" s="31"/>
    </row>
    <row r="45" spans="1:15">
      <c r="A45" s="31">
        <v>31</v>
      </c>
      <c r="B45" s="31">
        <v>11</v>
      </c>
      <c r="C45" s="37" t="s">
        <v>1621</v>
      </c>
      <c r="D45" s="37" t="s">
        <v>2195</v>
      </c>
      <c r="E45" s="37" t="s">
        <v>2196</v>
      </c>
      <c r="F45" s="37" t="s">
        <v>2197</v>
      </c>
      <c r="G45" s="37" t="s">
        <v>2198</v>
      </c>
      <c r="H45" s="58">
        <v>2012</v>
      </c>
      <c r="I45" s="58"/>
      <c r="J45" s="31" t="s">
        <v>2199</v>
      </c>
      <c r="K45" s="58">
        <v>20</v>
      </c>
      <c r="L45" s="31">
        <v>1</v>
      </c>
      <c r="M45" s="31"/>
      <c r="N45" s="31"/>
      <c r="O45" s="31"/>
    </row>
    <row r="46" spans="1:15" ht="28.5">
      <c r="A46" s="31">
        <v>32</v>
      </c>
      <c r="B46" s="31">
        <v>12</v>
      </c>
      <c r="C46" s="37" t="s">
        <v>1621</v>
      </c>
      <c r="D46" s="38" t="s">
        <v>2200</v>
      </c>
      <c r="E46" s="37" t="s">
        <v>2198</v>
      </c>
      <c r="F46" s="37" t="s">
        <v>2201</v>
      </c>
      <c r="G46" s="37" t="s">
        <v>2202</v>
      </c>
      <c r="H46" s="58">
        <v>2021</v>
      </c>
      <c r="I46" s="31"/>
      <c r="J46" s="31" t="s">
        <v>2199</v>
      </c>
      <c r="K46" s="58">
        <v>9</v>
      </c>
      <c r="L46" s="31">
        <v>1</v>
      </c>
      <c r="M46" s="31"/>
      <c r="N46" s="31"/>
      <c r="O46" s="31"/>
    </row>
    <row r="47" spans="1:15">
      <c r="A47" s="31">
        <v>33</v>
      </c>
      <c r="B47" s="31">
        <v>13</v>
      </c>
      <c r="C47" s="37" t="s">
        <v>589</v>
      </c>
      <c r="D47" s="37" t="s">
        <v>246</v>
      </c>
      <c r="E47" s="37" t="s">
        <v>2203</v>
      </c>
      <c r="F47" s="37" t="s">
        <v>2204</v>
      </c>
      <c r="G47" s="37" t="s">
        <v>2205</v>
      </c>
      <c r="H47" s="58">
        <v>2021</v>
      </c>
      <c r="I47" s="39"/>
      <c r="J47" s="31" t="s">
        <v>1216</v>
      </c>
      <c r="K47" s="58">
        <v>20</v>
      </c>
      <c r="L47" s="58">
        <v>1</v>
      </c>
      <c r="M47" s="31"/>
      <c r="N47" s="31"/>
      <c r="O47" s="31"/>
    </row>
    <row r="48" spans="1:15">
      <c r="A48" s="31">
        <v>34</v>
      </c>
      <c r="B48" s="31">
        <v>14</v>
      </c>
      <c r="C48" s="37" t="s">
        <v>590</v>
      </c>
      <c r="D48" s="37" t="s">
        <v>2206</v>
      </c>
      <c r="E48" s="37" t="s">
        <v>2207</v>
      </c>
      <c r="F48" s="37" t="s">
        <v>2208</v>
      </c>
      <c r="G48" s="37" t="s">
        <v>2209</v>
      </c>
      <c r="H48" s="58">
        <v>2016</v>
      </c>
      <c r="I48" s="31"/>
      <c r="J48" s="31" t="s">
        <v>1216</v>
      </c>
      <c r="K48" s="58">
        <v>22</v>
      </c>
      <c r="L48" s="58">
        <v>1</v>
      </c>
      <c r="M48" s="31"/>
      <c r="N48" s="31"/>
      <c r="O48" s="31"/>
    </row>
    <row r="49" spans="1:15">
      <c r="A49" s="31">
        <v>35</v>
      </c>
      <c r="B49" s="31">
        <v>15</v>
      </c>
      <c r="C49" s="37" t="s">
        <v>1713</v>
      </c>
      <c r="D49" s="37" t="s">
        <v>2210</v>
      </c>
      <c r="E49" s="37" t="s">
        <v>2211</v>
      </c>
      <c r="F49" s="37" t="s">
        <v>2212</v>
      </c>
      <c r="G49" s="37" t="s">
        <v>2213</v>
      </c>
      <c r="H49" s="58">
        <v>2012</v>
      </c>
      <c r="I49" s="58"/>
      <c r="J49" s="31" t="s">
        <v>1216</v>
      </c>
      <c r="K49" s="58">
        <v>20</v>
      </c>
      <c r="L49" s="31">
        <v>1</v>
      </c>
      <c r="M49" s="31"/>
      <c r="N49" s="31"/>
      <c r="O49" s="31"/>
    </row>
    <row r="50" spans="1:15">
      <c r="A50" s="31">
        <v>36</v>
      </c>
      <c r="B50" s="31">
        <v>16</v>
      </c>
      <c r="C50" s="61" t="s">
        <v>593</v>
      </c>
      <c r="D50" s="37" t="s">
        <v>2214</v>
      </c>
      <c r="E50" s="37" t="s">
        <v>2164</v>
      </c>
      <c r="F50" s="37" t="s">
        <v>2215</v>
      </c>
      <c r="G50" s="37" t="s">
        <v>2216</v>
      </c>
      <c r="H50" s="58">
        <v>2012</v>
      </c>
      <c r="I50" s="58"/>
      <c r="J50" s="31" t="s">
        <v>2217</v>
      </c>
      <c r="K50" s="58">
        <v>25</v>
      </c>
      <c r="L50" s="43">
        <v>1</v>
      </c>
      <c r="M50" s="43"/>
      <c r="N50" s="31"/>
      <c r="O50" s="31"/>
    </row>
    <row r="51" spans="1:15">
      <c r="A51" s="31">
        <v>37</v>
      </c>
      <c r="B51" s="31">
        <v>17</v>
      </c>
      <c r="C51" s="32" t="s">
        <v>606</v>
      </c>
      <c r="D51" s="32" t="s">
        <v>2218</v>
      </c>
      <c r="E51" s="44" t="s">
        <v>2219</v>
      </c>
      <c r="F51" s="44" t="s">
        <v>2220</v>
      </c>
      <c r="G51" s="32" t="s">
        <v>2221</v>
      </c>
      <c r="H51" s="31">
        <v>2022</v>
      </c>
      <c r="I51" s="39"/>
      <c r="J51" s="39" t="s">
        <v>1216</v>
      </c>
      <c r="K51" s="39"/>
      <c r="L51" s="39">
        <v>1</v>
      </c>
      <c r="M51" s="39"/>
      <c r="N51" s="39"/>
      <c r="O51" s="31"/>
    </row>
    <row r="52" spans="1:15">
      <c r="A52" s="31">
        <v>38</v>
      </c>
      <c r="B52" s="31">
        <v>18</v>
      </c>
      <c r="C52" s="142" t="s">
        <v>2222</v>
      </c>
      <c r="D52" s="142" t="s">
        <v>2223</v>
      </c>
      <c r="E52" s="142" t="s">
        <v>2224</v>
      </c>
      <c r="F52" s="142" t="s">
        <v>2225</v>
      </c>
      <c r="G52" s="142" t="s">
        <v>2226</v>
      </c>
      <c r="H52" s="81">
        <v>2018</v>
      </c>
      <c r="I52" s="143">
        <v>39</v>
      </c>
      <c r="J52" s="142" t="s">
        <v>2227</v>
      </c>
      <c r="K52" s="81">
        <v>40</v>
      </c>
      <c r="L52" s="81">
        <v>1</v>
      </c>
      <c r="M52" s="32"/>
      <c r="N52" s="32"/>
      <c r="O52" s="32"/>
    </row>
    <row r="53" spans="1:15">
      <c r="A53" s="32"/>
      <c r="B53" s="179" t="s">
        <v>174</v>
      </c>
      <c r="C53" s="179"/>
      <c r="D53" s="179"/>
      <c r="E53" s="179"/>
      <c r="F53" s="179"/>
      <c r="G53" s="179"/>
      <c r="H53" s="179"/>
      <c r="I53" s="57">
        <f>SUM(I35:I52)</f>
        <v>97.100000000000009</v>
      </c>
      <c r="J53" s="57">
        <f t="shared" ref="J53:O53" si="1">SUM(J35:J52)</f>
        <v>0</v>
      </c>
      <c r="K53" s="57">
        <f t="shared" si="1"/>
        <v>393</v>
      </c>
      <c r="L53" s="57">
        <f t="shared" si="1"/>
        <v>13</v>
      </c>
      <c r="M53" s="57">
        <f t="shared" si="1"/>
        <v>4</v>
      </c>
      <c r="N53" s="57">
        <f t="shared" si="1"/>
        <v>1</v>
      </c>
      <c r="O53" s="57">
        <f t="shared" si="1"/>
        <v>0</v>
      </c>
    </row>
    <row r="54" spans="1:15">
      <c r="A54" s="180" t="s">
        <v>1197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</row>
    <row r="55" spans="1:15">
      <c r="A55" s="31">
        <v>39</v>
      </c>
      <c r="B55" s="31">
        <v>1</v>
      </c>
      <c r="C55" s="46" t="s">
        <v>2229</v>
      </c>
      <c r="D55" s="122" t="s">
        <v>3037</v>
      </c>
      <c r="E55" s="122" t="s">
        <v>3038</v>
      </c>
      <c r="F55" s="122" t="s">
        <v>398</v>
      </c>
      <c r="G55" s="122" t="s">
        <v>3039</v>
      </c>
      <c r="H55" s="55">
        <v>2012</v>
      </c>
      <c r="I55" s="55">
        <v>1</v>
      </c>
      <c r="J55" s="31" t="s">
        <v>1146</v>
      </c>
      <c r="K55" s="55">
        <v>21</v>
      </c>
      <c r="L55" s="55">
        <v>1</v>
      </c>
      <c r="M55" s="69"/>
      <c r="N55" s="69"/>
      <c r="O55" s="32"/>
    </row>
    <row r="56" spans="1:15">
      <c r="A56" s="31">
        <v>40</v>
      </c>
      <c r="B56" s="31">
        <v>2</v>
      </c>
      <c r="C56" s="46" t="s">
        <v>2622</v>
      </c>
      <c r="D56" s="46" t="s">
        <v>3040</v>
      </c>
      <c r="E56" s="46" t="s">
        <v>3041</v>
      </c>
      <c r="F56" s="46" t="s">
        <v>3042</v>
      </c>
      <c r="G56" s="46" t="s">
        <v>3043</v>
      </c>
      <c r="H56" s="45">
        <v>2016</v>
      </c>
      <c r="I56" s="45">
        <v>1</v>
      </c>
      <c r="J56" s="31" t="s">
        <v>1146</v>
      </c>
      <c r="K56" s="45">
        <v>15</v>
      </c>
      <c r="L56" s="55">
        <v>1</v>
      </c>
      <c r="M56" s="45"/>
      <c r="N56" s="45"/>
      <c r="O56" s="32"/>
    </row>
    <row r="57" spans="1:15">
      <c r="A57" s="31">
        <v>41</v>
      </c>
      <c r="B57" s="31">
        <v>3</v>
      </c>
      <c r="C57" s="46" t="s">
        <v>2375</v>
      </c>
      <c r="D57" s="46" t="s">
        <v>3044</v>
      </c>
      <c r="E57" s="46" t="s">
        <v>3045</v>
      </c>
      <c r="F57" s="46" t="s">
        <v>3046</v>
      </c>
      <c r="G57" s="46" t="s">
        <v>3047</v>
      </c>
      <c r="H57" s="45">
        <v>2014</v>
      </c>
      <c r="I57" s="45">
        <v>0.5</v>
      </c>
      <c r="J57" s="31" t="s">
        <v>1146</v>
      </c>
      <c r="K57" s="45">
        <v>18</v>
      </c>
      <c r="L57" s="55">
        <v>1</v>
      </c>
      <c r="M57" s="45"/>
      <c r="N57" s="45"/>
      <c r="O57" s="32"/>
    </row>
    <row r="58" spans="1:15">
      <c r="A58" s="52">
        <v>42</v>
      </c>
      <c r="B58" s="52">
        <v>4</v>
      </c>
      <c r="C58" s="50" t="s">
        <v>2321</v>
      </c>
      <c r="D58" s="50" t="s">
        <v>3048</v>
      </c>
      <c r="E58" s="50" t="s">
        <v>3049</v>
      </c>
      <c r="F58" s="71" t="s">
        <v>3050</v>
      </c>
      <c r="G58" s="71" t="s">
        <v>3051</v>
      </c>
      <c r="H58" s="94">
        <v>2021</v>
      </c>
      <c r="I58" s="94"/>
      <c r="J58" s="52" t="s">
        <v>3052</v>
      </c>
      <c r="K58" s="94">
        <v>15</v>
      </c>
      <c r="L58" s="70">
        <v>1</v>
      </c>
      <c r="M58" s="94"/>
      <c r="N58" s="94"/>
      <c r="O58" s="72"/>
    </row>
    <row r="59" spans="1:15">
      <c r="A59" s="179" t="s">
        <v>174</v>
      </c>
      <c r="B59" s="179"/>
      <c r="C59" s="179"/>
      <c r="D59" s="179"/>
      <c r="E59" s="179"/>
      <c r="F59" s="179"/>
      <c r="G59" s="179"/>
      <c r="H59" s="99"/>
      <c r="I59" s="99">
        <f>SUM(I55:I57)</f>
        <v>2.5</v>
      </c>
      <c r="J59" s="99"/>
      <c r="K59" s="99">
        <f>SUM(K55:K57)</f>
        <v>54</v>
      </c>
      <c r="L59" s="99">
        <f>SUM(L55:L58)</f>
        <v>4</v>
      </c>
      <c r="M59" s="95"/>
      <c r="N59" s="140"/>
      <c r="O59" s="106"/>
    </row>
    <row r="60" spans="1:15">
      <c r="A60" s="180" t="s">
        <v>1101</v>
      </c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</row>
    <row r="61" spans="1:15">
      <c r="A61" s="31">
        <v>43</v>
      </c>
      <c r="B61" s="31">
        <v>1</v>
      </c>
      <c r="C61" s="122" t="s">
        <v>2401</v>
      </c>
      <c r="D61" s="122" t="s">
        <v>3053</v>
      </c>
      <c r="E61" s="122" t="s">
        <v>2215</v>
      </c>
      <c r="F61" s="122" t="s">
        <v>3054</v>
      </c>
      <c r="G61" s="122" t="s">
        <v>3055</v>
      </c>
      <c r="H61" s="55">
        <v>2011</v>
      </c>
      <c r="I61" s="55">
        <v>0.4</v>
      </c>
      <c r="J61" s="31" t="s">
        <v>1146</v>
      </c>
      <c r="K61" s="55">
        <v>15</v>
      </c>
      <c r="L61" s="55">
        <v>1</v>
      </c>
      <c r="M61" s="55"/>
      <c r="N61" s="69"/>
      <c r="O61" s="32"/>
    </row>
    <row r="62" spans="1:15">
      <c r="A62" s="31">
        <v>44</v>
      </c>
      <c r="B62" s="31">
        <v>2</v>
      </c>
      <c r="C62" s="122" t="s">
        <v>2401</v>
      </c>
      <c r="D62" s="122" t="s">
        <v>3056</v>
      </c>
      <c r="E62" s="122" t="s">
        <v>3057</v>
      </c>
      <c r="F62" s="122" t="s">
        <v>3058</v>
      </c>
      <c r="G62" s="122" t="s">
        <v>3059</v>
      </c>
      <c r="H62" s="55">
        <v>2011</v>
      </c>
      <c r="I62" s="55">
        <v>0.2</v>
      </c>
      <c r="J62" s="31" t="s">
        <v>1146</v>
      </c>
      <c r="K62" s="55">
        <v>23</v>
      </c>
      <c r="L62" s="55">
        <v>1</v>
      </c>
      <c r="M62" s="55"/>
      <c r="N62" s="69"/>
      <c r="O62" s="32"/>
    </row>
    <row r="63" spans="1:15">
      <c r="A63" s="31">
        <v>45</v>
      </c>
      <c r="B63" s="31">
        <v>3</v>
      </c>
      <c r="C63" s="122" t="s">
        <v>2664</v>
      </c>
      <c r="D63" s="122" t="s">
        <v>3060</v>
      </c>
      <c r="E63" s="122" t="s">
        <v>3061</v>
      </c>
      <c r="F63" s="122" t="s">
        <v>3062</v>
      </c>
      <c r="G63" s="122" t="s">
        <v>3063</v>
      </c>
      <c r="H63" s="55">
        <v>2010</v>
      </c>
      <c r="I63" s="55">
        <v>1</v>
      </c>
      <c r="J63" s="31" t="s">
        <v>1146</v>
      </c>
      <c r="K63" s="55">
        <v>25</v>
      </c>
      <c r="L63" s="55">
        <v>1</v>
      </c>
      <c r="M63" s="55"/>
      <c r="N63" s="69"/>
      <c r="O63" s="32"/>
    </row>
    <row r="64" spans="1:15">
      <c r="A64" s="31">
        <v>46</v>
      </c>
      <c r="B64" s="31">
        <v>4</v>
      </c>
      <c r="C64" s="122" t="s">
        <v>2664</v>
      </c>
      <c r="D64" s="122" t="s">
        <v>3064</v>
      </c>
      <c r="E64" s="122" t="s">
        <v>3065</v>
      </c>
      <c r="F64" s="122" t="s">
        <v>3066</v>
      </c>
      <c r="G64" s="122" t="s">
        <v>3067</v>
      </c>
      <c r="H64" s="55">
        <v>2013</v>
      </c>
      <c r="I64" s="55">
        <v>1</v>
      </c>
      <c r="J64" s="31" t="s">
        <v>1146</v>
      </c>
      <c r="K64" s="55">
        <v>26</v>
      </c>
      <c r="L64" s="55">
        <v>1</v>
      </c>
      <c r="M64" s="69"/>
      <c r="N64" s="69"/>
      <c r="O64" s="32"/>
    </row>
    <row r="65" spans="1:15">
      <c r="A65" s="31">
        <v>47</v>
      </c>
      <c r="B65" s="31">
        <v>5</v>
      </c>
      <c r="C65" s="122" t="s">
        <v>3068</v>
      </c>
      <c r="D65" s="122" t="s">
        <v>3069</v>
      </c>
      <c r="E65" s="122" t="s">
        <v>3070</v>
      </c>
      <c r="F65" s="122" t="s">
        <v>3071</v>
      </c>
      <c r="G65" s="122" t="s">
        <v>3072</v>
      </c>
      <c r="H65" s="55">
        <v>2011</v>
      </c>
      <c r="I65" s="55">
        <v>1</v>
      </c>
      <c r="J65" s="31" t="s">
        <v>1146</v>
      </c>
      <c r="K65" s="55">
        <v>20</v>
      </c>
      <c r="L65" s="55">
        <v>1</v>
      </c>
      <c r="M65" s="55"/>
      <c r="N65" s="69"/>
      <c r="O65" s="32"/>
    </row>
    <row r="66" spans="1:15">
      <c r="A66" s="31">
        <v>48</v>
      </c>
      <c r="B66" s="31">
        <v>6</v>
      </c>
      <c r="C66" s="122" t="s">
        <v>3068</v>
      </c>
      <c r="D66" s="122" t="s">
        <v>3073</v>
      </c>
      <c r="E66" s="122" t="s">
        <v>3074</v>
      </c>
      <c r="F66" s="122" t="s">
        <v>3075</v>
      </c>
      <c r="G66" s="122" t="s">
        <v>3076</v>
      </c>
      <c r="H66" s="55">
        <v>2011</v>
      </c>
      <c r="I66" s="55">
        <v>1</v>
      </c>
      <c r="J66" s="31" t="s">
        <v>1146</v>
      </c>
      <c r="K66" s="55">
        <v>20</v>
      </c>
      <c r="L66" s="55">
        <v>1</v>
      </c>
      <c r="M66" s="55"/>
      <c r="N66" s="69"/>
      <c r="O66" s="32"/>
    </row>
    <row r="67" spans="1:15">
      <c r="A67" s="31">
        <v>49</v>
      </c>
      <c r="B67" s="31">
        <v>7</v>
      </c>
      <c r="C67" s="122" t="s">
        <v>2690</v>
      </c>
      <c r="D67" s="122" t="s">
        <v>3077</v>
      </c>
      <c r="E67" s="122" t="s">
        <v>3078</v>
      </c>
      <c r="F67" s="122" t="s">
        <v>3079</v>
      </c>
      <c r="G67" s="122" t="s">
        <v>3080</v>
      </c>
      <c r="H67" s="55">
        <v>2011</v>
      </c>
      <c r="I67" s="55">
        <v>1</v>
      </c>
      <c r="J67" s="31" t="s">
        <v>1146</v>
      </c>
      <c r="K67" s="55">
        <v>15</v>
      </c>
      <c r="L67" s="55">
        <v>1</v>
      </c>
      <c r="M67" s="69"/>
      <c r="N67" s="69"/>
      <c r="O67" s="32"/>
    </row>
    <row r="68" spans="1:15">
      <c r="A68" s="31">
        <v>50</v>
      </c>
      <c r="B68" s="31">
        <v>8</v>
      </c>
      <c r="C68" s="122" t="s">
        <v>2878</v>
      </c>
      <c r="D68" s="122" t="s">
        <v>3081</v>
      </c>
      <c r="E68" s="122" t="s">
        <v>3082</v>
      </c>
      <c r="F68" s="122" t="s">
        <v>3083</v>
      </c>
      <c r="G68" s="122" t="s">
        <v>3084</v>
      </c>
      <c r="H68" s="55">
        <v>2013</v>
      </c>
      <c r="I68" s="55">
        <v>1.5</v>
      </c>
      <c r="J68" s="31" t="s">
        <v>1146</v>
      </c>
      <c r="K68" s="55">
        <v>21</v>
      </c>
      <c r="L68" s="55">
        <v>1</v>
      </c>
      <c r="M68" s="69"/>
      <c r="N68" s="69"/>
      <c r="O68" s="32"/>
    </row>
    <row r="69" spans="1:15">
      <c r="A69" s="31">
        <v>51</v>
      </c>
      <c r="B69" s="31">
        <v>9</v>
      </c>
      <c r="C69" s="122" t="s">
        <v>184</v>
      </c>
      <c r="D69" s="122" t="s">
        <v>3085</v>
      </c>
      <c r="E69" s="122" t="s">
        <v>3086</v>
      </c>
      <c r="F69" s="122" t="s">
        <v>2487</v>
      </c>
      <c r="G69" s="122" t="s">
        <v>3087</v>
      </c>
      <c r="H69" s="55">
        <v>2013</v>
      </c>
      <c r="I69" s="55">
        <v>1.5</v>
      </c>
      <c r="J69" s="31" t="s">
        <v>1146</v>
      </c>
      <c r="K69" s="55">
        <v>20</v>
      </c>
      <c r="L69" s="55">
        <v>1</v>
      </c>
      <c r="M69" s="45"/>
      <c r="N69" s="45"/>
      <c r="O69" s="32"/>
    </row>
    <row r="70" spans="1:15">
      <c r="A70" s="31">
        <v>52</v>
      </c>
      <c r="B70" s="31">
        <v>10</v>
      </c>
      <c r="C70" s="122" t="s">
        <v>2425</v>
      </c>
      <c r="D70" s="122" t="s">
        <v>3088</v>
      </c>
      <c r="E70" s="122" t="s">
        <v>3089</v>
      </c>
      <c r="F70" s="122" t="s">
        <v>3090</v>
      </c>
      <c r="G70" s="122" t="s">
        <v>3091</v>
      </c>
      <c r="H70" s="55">
        <v>2018</v>
      </c>
      <c r="I70" s="55"/>
      <c r="J70" s="31" t="s">
        <v>1146</v>
      </c>
      <c r="K70" s="55">
        <v>25</v>
      </c>
      <c r="L70" s="55">
        <v>1</v>
      </c>
      <c r="M70" s="45"/>
      <c r="N70" s="45"/>
      <c r="O70" s="32"/>
    </row>
    <row r="71" spans="1:15">
      <c r="A71" s="31">
        <v>53</v>
      </c>
      <c r="B71" s="31">
        <v>11</v>
      </c>
      <c r="C71" s="122" t="s">
        <v>2942</v>
      </c>
      <c r="D71" s="122" t="s">
        <v>3092</v>
      </c>
      <c r="E71" s="122" t="s">
        <v>3093</v>
      </c>
      <c r="F71" s="122" t="s">
        <v>3094</v>
      </c>
      <c r="G71" s="122" t="s">
        <v>3095</v>
      </c>
      <c r="H71" s="55">
        <v>2023</v>
      </c>
      <c r="I71" s="55">
        <v>0.21</v>
      </c>
      <c r="J71" s="31" t="s">
        <v>1146</v>
      </c>
      <c r="K71" s="55">
        <v>20</v>
      </c>
      <c r="L71" s="55">
        <v>1</v>
      </c>
      <c r="M71" s="45"/>
      <c r="N71" s="45"/>
      <c r="O71" s="32"/>
    </row>
    <row r="72" spans="1:15">
      <c r="A72" s="31">
        <v>54</v>
      </c>
      <c r="B72" s="31">
        <v>12</v>
      </c>
      <c r="C72" s="122" t="s">
        <v>2718</v>
      </c>
      <c r="D72" s="122" t="s">
        <v>3096</v>
      </c>
      <c r="E72" s="122" t="s">
        <v>2225</v>
      </c>
      <c r="F72" s="122" t="s">
        <v>3097</v>
      </c>
      <c r="G72" s="122" t="s">
        <v>3098</v>
      </c>
      <c r="H72" s="55">
        <v>2021</v>
      </c>
      <c r="I72" s="55">
        <v>0.28999999999999998</v>
      </c>
      <c r="J72" s="31" t="s">
        <v>1146</v>
      </c>
      <c r="K72" s="55">
        <v>20</v>
      </c>
      <c r="L72" s="55">
        <v>1</v>
      </c>
      <c r="M72" s="45"/>
      <c r="N72" s="45"/>
      <c r="O72" s="32"/>
    </row>
    <row r="73" spans="1:15">
      <c r="A73" s="179" t="s">
        <v>174</v>
      </c>
      <c r="B73" s="179"/>
      <c r="C73" s="179"/>
      <c r="D73" s="179"/>
      <c r="E73" s="179"/>
      <c r="F73" s="179"/>
      <c r="G73" s="179"/>
      <c r="H73" s="106"/>
      <c r="I73" s="57">
        <f>SUM(I61:I72)</f>
        <v>9.1</v>
      </c>
      <c r="J73" s="57"/>
      <c r="K73" s="57">
        <f>SUM(K61:K72)</f>
        <v>250</v>
      </c>
      <c r="L73" s="57">
        <f>SUM(L61:L72)</f>
        <v>12</v>
      </c>
      <c r="M73" s="57">
        <f>SUM(M61:M70)</f>
        <v>0</v>
      </c>
      <c r="N73" s="32"/>
      <c r="O73" s="32"/>
    </row>
    <row r="74" spans="1:15">
      <c r="A74" s="180" t="s">
        <v>1103</v>
      </c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</row>
    <row r="75" spans="1:15">
      <c r="A75" s="31">
        <v>55</v>
      </c>
      <c r="B75" s="31">
        <v>1</v>
      </c>
      <c r="C75" s="122" t="s">
        <v>2475</v>
      </c>
      <c r="D75" s="122" t="s">
        <v>3048</v>
      </c>
      <c r="E75" s="122" t="s">
        <v>3099</v>
      </c>
      <c r="F75" s="122" t="s">
        <v>223</v>
      </c>
      <c r="G75" s="122" t="s">
        <v>3100</v>
      </c>
      <c r="H75" s="55">
        <v>2013</v>
      </c>
      <c r="I75" s="55">
        <v>2</v>
      </c>
      <c r="J75" s="31" t="s">
        <v>1146</v>
      </c>
      <c r="K75" s="55">
        <v>25</v>
      </c>
      <c r="L75" s="55">
        <v>1</v>
      </c>
      <c r="M75" s="69"/>
      <c r="N75" s="69"/>
      <c r="O75" s="32"/>
    </row>
    <row r="76" spans="1:15">
      <c r="A76" s="31">
        <v>56</v>
      </c>
      <c r="B76" s="31">
        <v>2</v>
      </c>
      <c r="C76" s="122" t="s">
        <v>236</v>
      </c>
      <c r="D76" s="122" t="s">
        <v>3101</v>
      </c>
      <c r="E76" s="122" t="s">
        <v>3102</v>
      </c>
      <c r="F76" s="122" t="s">
        <v>3103</v>
      </c>
      <c r="G76" s="122" t="s">
        <v>2592</v>
      </c>
      <c r="H76" s="55">
        <v>2013</v>
      </c>
      <c r="I76" s="55">
        <v>1</v>
      </c>
      <c r="J76" s="31" t="s">
        <v>1146</v>
      </c>
      <c r="K76" s="55">
        <v>26</v>
      </c>
      <c r="L76" s="55">
        <v>1</v>
      </c>
      <c r="M76" s="69"/>
      <c r="N76" s="69"/>
      <c r="O76" s="32"/>
    </row>
    <row r="77" spans="1:15">
      <c r="A77" s="31">
        <v>57</v>
      </c>
      <c r="B77" s="31">
        <v>3</v>
      </c>
      <c r="C77" s="122" t="s">
        <v>2546</v>
      </c>
      <c r="D77" s="122" t="s">
        <v>3104</v>
      </c>
      <c r="E77" s="122" t="s">
        <v>3105</v>
      </c>
      <c r="F77" s="122" t="s">
        <v>3106</v>
      </c>
      <c r="G77" s="122" t="s">
        <v>3107</v>
      </c>
      <c r="H77" s="55">
        <v>2013</v>
      </c>
      <c r="I77" s="55">
        <v>8.5</v>
      </c>
      <c r="J77" s="31" t="s">
        <v>1146</v>
      </c>
      <c r="K77" s="55">
        <v>25</v>
      </c>
      <c r="L77" s="55">
        <v>1</v>
      </c>
      <c r="M77" s="69"/>
      <c r="N77" s="69"/>
      <c r="O77" s="32"/>
    </row>
    <row r="78" spans="1:15">
      <c r="A78" s="179" t="s">
        <v>3108</v>
      </c>
      <c r="B78" s="179"/>
      <c r="C78" s="179"/>
      <c r="D78" s="179"/>
      <c r="E78" s="179"/>
      <c r="F78" s="179"/>
      <c r="G78" s="179"/>
      <c r="H78" s="106"/>
      <c r="I78" s="57">
        <f>SUM(I75:I77)</f>
        <v>11.5</v>
      </c>
      <c r="J78" s="57"/>
      <c r="K78" s="57">
        <f>SUM(K75:K77)</f>
        <v>76</v>
      </c>
      <c r="L78" s="57">
        <f t="shared" ref="L78" si="2">SUM(L75:L77)</f>
        <v>3</v>
      </c>
      <c r="M78" s="32"/>
      <c r="N78" s="32"/>
      <c r="O78" s="32"/>
    </row>
    <row r="79" spans="1:15">
      <c r="A79" s="187" t="s">
        <v>3136</v>
      </c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</row>
    <row r="80" spans="1:15">
      <c r="A80" s="31">
        <v>58</v>
      </c>
      <c r="B80" s="31">
        <v>1</v>
      </c>
      <c r="C80" s="49" t="s">
        <v>578</v>
      </c>
      <c r="D80" s="144" t="s">
        <v>3466</v>
      </c>
      <c r="E80" s="117" t="s">
        <v>3467</v>
      </c>
      <c r="F80" s="117" t="s">
        <v>3468</v>
      </c>
      <c r="G80" s="117" t="s">
        <v>3469</v>
      </c>
      <c r="H80" s="43">
        <v>2021</v>
      </c>
      <c r="I80" s="43">
        <v>2</v>
      </c>
      <c r="J80" s="46" t="s">
        <v>3470</v>
      </c>
      <c r="K80" s="43">
        <v>23</v>
      </c>
      <c r="L80" s="43"/>
      <c r="M80" s="39">
        <v>1</v>
      </c>
      <c r="N80" s="32"/>
      <c r="O80" s="32"/>
    </row>
    <row r="81" spans="1:15">
      <c r="A81" s="31">
        <v>59</v>
      </c>
      <c r="B81" s="31">
        <v>2</v>
      </c>
      <c r="C81" s="49" t="s">
        <v>3304</v>
      </c>
      <c r="D81" s="144" t="s">
        <v>3471</v>
      </c>
      <c r="E81" s="117" t="s">
        <v>3472</v>
      </c>
      <c r="F81" s="117" t="s">
        <v>3473</v>
      </c>
      <c r="G81" s="117" t="s">
        <v>3474</v>
      </c>
      <c r="H81" s="43">
        <v>2022</v>
      </c>
      <c r="I81" s="43">
        <v>0.4</v>
      </c>
      <c r="J81" s="46" t="s">
        <v>3470</v>
      </c>
      <c r="K81" s="43">
        <v>30</v>
      </c>
      <c r="L81" s="43">
        <v>1</v>
      </c>
      <c r="M81" s="39"/>
      <c r="N81" s="32"/>
      <c r="O81" s="32"/>
    </row>
    <row r="82" spans="1:15">
      <c r="A82" s="31">
        <v>60</v>
      </c>
      <c r="B82" s="31">
        <v>3</v>
      </c>
      <c r="C82" s="49" t="s">
        <v>579</v>
      </c>
      <c r="D82" s="144" t="s">
        <v>3475</v>
      </c>
      <c r="E82" s="117" t="s">
        <v>3476</v>
      </c>
      <c r="F82" s="117" t="s">
        <v>3477</v>
      </c>
      <c r="G82" s="117" t="s">
        <v>3478</v>
      </c>
      <c r="H82" s="43">
        <v>2017</v>
      </c>
      <c r="I82" s="43">
        <v>0.4</v>
      </c>
      <c r="J82" s="46" t="s">
        <v>3470</v>
      </c>
      <c r="K82" s="43">
        <v>28</v>
      </c>
      <c r="L82" s="43">
        <v>1</v>
      </c>
      <c r="M82" s="39"/>
      <c r="N82" s="32"/>
      <c r="O82" s="32"/>
    </row>
    <row r="83" spans="1:15">
      <c r="A83" s="31">
        <v>61</v>
      </c>
      <c r="B83" s="31">
        <v>4</v>
      </c>
      <c r="C83" s="49" t="s">
        <v>579</v>
      </c>
      <c r="D83" s="144" t="s">
        <v>3479</v>
      </c>
      <c r="E83" s="117" t="s">
        <v>708</v>
      </c>
      <c r="F83" s="117" t="s">
        <v>3480</v>
      </c>
      <c r="G83" s="117" t="s">
        <v>791</v>
      </c>
      <c r="H83" s="43">
        <v>2017</v>
      </c>
      <c r="I83" s="43">
        <v>8</v>
      </c>
      <c r="J83" s="46" t="s">
        <v>3481</v>
      </c>
      <c r="K83" s="43">
        <v>8</v>
      </c>
      <c r="L83" s="43">
        <v>1</v>
      </c>
      <c r="M83" s="39"/>
      <c r="N83" s="32"/>
      <c r="O83" s="32"/>
    </row>
    <row r="84" spans="1:15">
      <c r="A84" s="31">
        <v>62</v>
      </c>
      <c r="B84" s="31">
        <v>5</v>
      </c>
      <c r="C84" s="49" t="s">
        <v>1650</v>
      </c>
      <c r="D84" s="49" t="s">
        <v>3482</v>
      </c>
      <c r="E84" s="117" t="s">
        <v>3483</v>
      </c>
      <c r="F84" s="117" t="s">
        <v>3484</v>
      </c>
      <c r="G84" s="117" t="s">
        <v>3485</v>
      </c>
      <c r="H84" s="43">
        <v>2020</v>
      </c>
      <c r="I84" s="43">
        <v>0.5</v>
      </c>
      <c r="J84" s="46" t="s">
        <v>2199</v>
      </c>
      <c r="K84" s="43">
        <v>15</v>
      </c>
      <c r="L84" s="43">
        <v>1</v>
      </c>
      <c r="M84" s="39"/>
      <c r="N84" s="32"/>
      <c r="O84" s="32"/>
    </row>
    <row r="85" spans="1:15">
      <c r="A85" s="31">
        <v>63</v>
      </c>
      <c r="B85" s="31">
        <v>6</v>
      </c>
      <c r="C85" s="49" t="s">
        <v>3312</v>
      </c>
      <c r="D85" s="49" t="s">
        <v>446</v>
      </c>
      <c r="E85" s="37" t="s">
        <v>3486</v>
      </c>
      <c r="F85" s="37" t="s">
        <v>3487</v>
      </c>
      <c r="G85" s="37" t="s">
        <v>3488</v>
      </c>
      <c r="H85" s="58">
        <v>2016</v>
      </c>
      <c r="I85" s="39">
        <v>1.5</v>
      </c>
      <c r="J85" s="46" t="s">
        <v>3470</v>
      </c>
      <c r="K85" s="31">
        <v>29</v>
      </c>
      <c r="L85" s="39"/>
      <c r="M85" s="31">
        <v>1</v>
      </c>
      <c r="N85" s="32"/>
      <c r="O85" s="32"/>
    </row>
    <row r="86" spans="1:15">
      <c r="A86" s="31">
        <v>64</v>
      </c>
      <c r="B86" s="31">
        <v>7</v>
      </c>
      <c r="C86" s="49" t="s">
        <v>576</v>
      </c>
      <c r="D86" s="49" t="s">
        <v>3489</v>
      </c>
      <c r="E86" s="49" t="s">
        <v>295</v>
      </c>
      <c r="F86" s="37" t="s">
        <v>3490</v>
      </c>
      <c r="G86" s="37" t="s">
        <v>3491</v>
      </c>
      <c r="H86" s="58">
        <v>2016</v>
      </c>
      <c r="I86" s="39">
        <v>0.4</v>
      </c>
      <c r="J86" s="46" t="s">
        <v>3470</v>
      </c>
      <c r="K86" s="31">
        <v>23</v>
      </c>
      <c r="L86" s="39">
        <v>1</v>
      </c>
      <c r="M86" s="31"/>
      <c r="N86" s="32"/>
      <c r="O86" s="32"/>
    </row>
    <row r="87" spans="1:15">
      <c r="A87" s="179" t="s">
        <v>174</v>
      </c>
      <c r="B87" s="179"/>
      <c r="C87" s="179"/>
      <c r="D87" s="179"/>
      <c r="E87" s="179"/>
      <c r="F87" s="179"/>
      <c r="G87" s="179"/>
      <c r="H87" s="106"/>
      <c r="I87" s="57">
        <f>SUM(I80:I86)</f>
        <v>13.200000000000001</v>
      </c>
      <c r="J87" s="106"/>
      <c r="K87" s="57">
        <f>SUM(K80:K86)</f>
        <v>156</v>
      </c>
      <c r="L87" s="57">
        <f>SUM(L80:L86)</f>
        <v>5</v>
      </c>
      <c r="M87" s="57">
        <f>SUM(M80:M85)</f>
        <v>2</v>
      </c>
      <c r="N87" s="32"/>
      <c r="O87" s="32"/>
    </row>
    <row r="88" spans="1:15">
      <c r="A88" s="145" t="s">
        <v>3462</v>
      </c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</row>
    <row r="89" spans="1:15">
      <c r="A89" s="31">
        <v>65</v>
      </c>
      <c r="B89" s="31">
        <v>1</v>
      </c>
      <c r="C89" s="37" t="s">
        <v>581</v>
      </c>
      <c r="D89" s="37" t="s">
        <v>246</v>
      </c>
      <c r="E89" s="37" t="s">
        <v>3492</v>
      </c>
      <c r="F89" s="37" t="s">
        <v>3493</v>
      </c>
      <c r="G89" s="37" t="s">
        <v>3494</v>
      </c>
      <c r="H89" s="58">
        <v>2010</v>
      </c>
      <c r="I89" s="58">
        <v>1</v>
      </c>
      <c r="J89" s="46" t="s">
        <v>3495</v>
      </c>
      <c r="K89" s="31">
        <v>30</v>
      </c>
      <c r="L89" s="31"/>
      <c r="M89" s="31">
        <v>1</v>
      </c>
      <c r="N89" s="31"/>
      <c r="O89" s="31"/>
    </row>
    <row r="90" spans="1:15">
      <c r="A90" s="31">
        <v>66</v>
      </c>
      <c r="B90" s="31">
        <f>B89+1</f>
        <v>2</v>
      </c>
      <c r="C90" s="37" t="s">
        <v>3298</v>
      </c>
      <c r="D90" s="37" t="s">
        <v>3496</v>
      </c>
      <c r="E90" s="37" t="s">
        <v>648</v>
      </c>
      <c r="F90" s="37" t="s">
        <v>2882</v>
      </c>
      <c r="G90" s="37" t="s">
        <v>2882</v>
      </c>
      <c r="H90" s="31">
        <v>2016</v>
      </c>
      <c r="I90" s="31">
        <v>1</v>
      </c>
      <c r="J90" s="46" t="s">
        <v>3495</v>
      </c>
      <c r="K90" s="31">
        <v>10</v>
      </c>
      <c r="L90" s="31">
        <v>1</v>
      </c>
      <c r="M90" s="31"/>
      <c r="N90" s="31"/>
      <c r="O90" s="31"/>
    </row>
    <row r="91" spans="1:15">
      <c r="A91" s="31">
        <v>67</v>
      </c>
      <c r="B91" s="31">
        <f>B90+1</f>
        <v>3</v>
      </c>
      <c r="C91" s="37" t="s">
        <v>583</v>
      </c>
      <c r="D91" s="37" t="s">
        <v>3497</v>
      </c>
      <c r="E91" s="37" t="s">
        <v>3498</v>
      </c>
      <c r="F91" s="37" t="s">
        <v>3499</v>
      </c>
      <c r="G91" s="37" t="s">
        <v>3500</v>
      </c>
      <c r="H91" s="58">
        <v>2000</v>
      </c>
      <c r="I91" s="31" t="s">
        <v>3501</v>
      </c>
      <c r="J91" s="46" t="s">
        <v>3495</v>
      </c>
      <c r="K91" s="31">
        <v>19</v>
      </c>
      <c r="L91" s="31">
        <v>1</v>
      </c>
      <c r="M91" s="31"/>
      <c r="N91" s="31"/>
      <c r="O91" s="31"/>
    </row>
    <row r="92" spans="1:15">
      <c r="A92" s="31">
        <v>68</v>
      </c>
      <c r="B92" s="31">
        <f>B91+1</f>
        <v>4</v>
      </c>
      <c r="C92" s="37" t="s">
        <v>3279</v>
      </c>
      <c r="D92" s="37" t="s">
        <v>3502</v>
      </c>
      <c r="E92" s="141" t="s">
        <v>3503</v>
      </c>
      <c r="F92" s="37"/>
      <c r="G92" s="37"/>
      <c r="H92" s="31"/>
      <c r="I92" s="31" t="s">
        <v>3501</v>
      </c>
      <c r="J92" s="46" t="s">
        <v>3495</v>
      </c>
      <c r="K92" s="31">
        <v>14</v>
      </c>
      <c r="L92" s="31">
        <v>1</v>
      </c>
      <c r="M92" s="31"/>
      <c r="N92" s="31"/>
      <c r="O92" s="31"/>
    </row>
    <row r="93" spans="1:15">
      <c r="A93" s="179" t="s">
        <v>174</v>
      </c>
      <c r="B93" s="179"/>
      <c r="C93" s="179"/>
      <c r="D93" s="179"/>
      <c r="E93" s="179"/>
      <c r="F93" s="179"/>
      <c r="G93" s="179"/>
      <c r="H93" s="179"/>
      <c r="I93" s="57">
        <f>SUM(I89:I92)</f>
        <v>2</v>
      </c>
      <c r="J93" s="57"/>
      <c r="K93" s="57">
        <f>SUM(K89:K92)</f>
        <v>73</v>
      </c>
      <c r="L93" s="57">
        <f>SUM(L89:L92)</f>
        <v>3</v>
      </c>
      <c r="M93" s="57">
        <f>SUM(M89:M92)</f>
        <v>1</v>
      </c>
      <c r="N93" s="57"/>
      <c r="O93" s="57"/>
    </row>
    <row r="94" spans="1:15">
      <c r="A94" s="187" t="s">
        <v>1411</v>
      </c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</row>
    <row r="95" spans="1:15">
      <c r="A95" s="31">
        <v>69</v>
      </c>
      <c r="B95" s="31">
        <v>1</v>
      </c>
      <c r="C95" s="46" t="s">
        <v>3551</v>
      </c>
      <c r="D95" s="46" t="s">
        <v>3870</v>
      </c>
      <c r="E95" s="65" t="s">
        <v>3871</v>
      </c>
      <c r="F95" s="44" t="s">
        <v>3872</v>
      </c>
      <c r="G95" s="65" t="s">
        <v>3873</v>
      </c>
      <c r="H95" s="31">
        <v>2011</v>
      </c>
      <c r="I95" s="31">
        <v>0</v>
      </c>
      <c r="J95" s="37" t="s">
        <v>3874</v>
      </c>
      <c r="K95" s="31">
        <v>20</v>
      </c>
      <c r="L95" s="39">
        <v>1</v>
      </c>
      <c r="M95" s="32"/>
      <c r="N95" s="32"/>
      <c r="O95" s="32"/>
    </row>
    <row r="96" spans="1:15">
      <c r="A96" s="31">
        <v>70</v>
      </c>
      <c r="B96" s="31">
        <f>B95+1</f>
        <v>2</v>
      </c>
      <c r="C96" s="46" t="s">
        <v>3551</v>
      </c>
      <c r="D96" s="46" t="s">
        <v>3875</v>
      </c>
      <c r="E96" s="44" t="s">
        <v>3876</v>
      </c>
      <c r="F96" s="44" t="s">
        <v>3877</v>
      </c>
      <c r="G96" s="44" t="s">
        <v>3878</v>
      </c>
      <c r="H96" s="39">
        <v>2011</v>
      </c>
      <c r="I96" s="39">
        <v>0.5</v>
      </c>
      <c r="J96" s="32" t="s">
        <v>3879</v>
      </c>
      <c r="K96" s="39">
        <v>21</v>
      </c>
      <c r="L96" s="39">
        <v>1</v>
      </c>
      <c r="M96" s="32"/>
      <c r="N96" s="32"/>
      <c r="O96" s="32"/>
    </row>
    <row r="97" spans="1:15">
      <c r="A97" s="31">
        <v>71</v>
      </c>
      <c r="B97" s="31">
        <f t="shared" ref="B97" si="3">B96+1</f>
        <v>3</v>
      </c>
      <c r="C97" s="46" t="s">
        <v>1196</v>
      </c>
      <c r="D97" s="44" t="s">
        <v>3880</v>
      </c>
      <c r="E97" s="47" t="s">
        <v>3881</v>
      </c>
      <c r="F97" s="47"/>
      <c r="G97" s="47"/>
      <c r="H97" s="39">
        <v>2019</v>
      </c>
      <c r="I97" s="39">
        <v>0</v>
      </c>
      <c r="J97" s="32" t="s">
        <v>3874</v>
      </c>
      <c r="K97" s="39">
        <v>21</v>
      </c>
      <c r="L97" s="39">
        <v>1</v>
      </c>
      <c r="M97" s="32"/>
      <c r="N97" s="32"/>
      <c r="O97" s="32"/>
    </row>
    <row r="98" spans="1:15">
      <c r="A98" s="31">
        <v>72</v>
      </c>
      <c r="B98" s="31">
        <v>4</v>
      </c>
      <c r="C98" s="46" t="s">
        <v>3882</v>
      </c>
      <c r="D98" s="44" t="s">
        <v>3883</v>
      </c>
      <c r="E98" s="47" t="s">
        <v>3884</v>
      </c>
      <c r="F98" s="47"/>
      <c r="G98" s="47"/>
      <c r="H98" s="39">
        <v>2019</v>
      </c>
      <c r="I98" s="39">
        <v>0</v>
      </c>
      <c r="J98" s="32" t="s">
        <v>3874</v>
      </c>
      <c r="K98" s="39">
        <v>15</v>
      </c>
      <c r="L98" s="39">
        <v>1</v>
      </c>
      <c r="M98" s="32"/>
      <c r="N98" s="32"/>
      <c r="O98" s="32"/>
    </row>
    <row r="99" spans="1:15">
      <c r="A99" s="31">
        <v>73</v>
      </c>
      <c r="B99" s="31">
        <v>5</v>
      </c>
      <c r="C99" s="46" t="s">
        <v>908</v>
      </c>
      <c r="D99" s="44" t="s">
        <v>3885</v>
      </c>
      <c r="E99" s="47" t="s">
        <v>3886</v>
      </c>
      <c r="F99" s="47" t="s">
        <v>3887</v>
      </c>
      <c r="G99" s="47" t="s">
        <v>3582</v>
      </c>
      <c r="H99" s="39">
        <v>2015</v>
      </c>
      <c r="I99" s="39">
        <v>0.5</v>
      </c>
      <c r="J99" s="32" t="s">
        <v>3879</v>
      </c>
      <c r="K99" s="39">
        <v>15</v>
      </c>
      <c r="L99" s="39">
        <v>1</v>
      </c>
      <c r="M99" s="32"/>
      <c r="N99" s="32"/>
      <c r="O99" s="32"/>
    </row>
    <row r="100" spans="1:15">
      <c r="A100" s="32"/>
      <c r="B100" s="179" t="s">
        <v>174</v>
      </c>
      <c r="C100" s="179"/>
      <c r="D100" s="179"/>
      <c r="E100" s="179"/>
      <c r="F100" s="179"/>
      <c r="G100" s="179"/>
      <c r="H100" s="179"/>
      <c r="I100" s="56">
        <f>SUM(I95:I99)</f>
        <v>1</v>
      </c>
      <c r="J100" s="106"/>
      <c r="K100" s="56">
        <f>SUM(K95:K99)</f>
        <v>92</v>
      </c>
      <c r="L100" s="56">
        <f>SUM(L95:L99)</f>
        <v>5</v>
      </c>
      <c r="M100" s="106"/>
      <c r="N100" s="106"/>
      <c r="O100" s="106"/>
    </row>
    <row r="101" spans="1:15">
      <c r="A101" s="187" t="s">
        <v>1430</v>
      </c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</row>
    <row r="102" spans="1:15">
      <c r="A102" s="31">
        <v>74</v>
      </c>
      <c r="B102" s="31">
        <v>1</v>
      </c>
      <c r="C102" s="37" t="s">
        <v>3560</v>
      </c>
      <c r="D102" s="37" t="s">
        <v>3888</v>
      </c>
      <c r="E102" s="37" t="s">
        <v>3889</v>
      </c>
      <c r="F102" s="37" t="s">
        <v>3890</v>
      </c>
      <c r="G102" s="37" t="s">
        <v>3891</v>
      </c>
      <c r="H102" s="31">
        <v>2019</v>
      </c>
      <c r="I102" s="31">
        <v>0.5</v>
      </c>
      <c r="J102" s="31" t="s">
        <v>3874</v>
      </c>
      <c r="K102" s="31">
        <v>20</v>
      </c>
      <c r="L102" s="31">
        <v>1</v>
      </c>
      <c r="M102" s="31"/>
      <c r="N102" s="31"/>
      <c r="O102" s="31"/>
    </row>
    <row r="103" spans="1:15">
      <c r="A103" s="31">
        <v>75</v>
      </c>
      <c r="B103" s="31">
        <v>2</v>
      </c>
      <c r="C103" s="37" t="s">
        <v>911</v>
      </c>
      <c r="D103" s="38" t="s">
        <v>3892</v>
      </c>
      <c r="E103" s="37" t="s">
        <v>3576</v>
      </c>
      <c r="F103" s="37" t="s">
        <v>3893</v>
      </c>
      <c r="G103" s="37" t="s">
        <v>3894</v>
      </c>
      <c r="H103" s="31">
        <v>2018</v>
      </c>
      <c r="I103" s="31">
        <v>0.5</v>
      </c>
      <c r="J103" s="31" t="s">
        <v>3895</v>
      </c>
      <c r="K103" s="31">
        <v>15</v>
      </c>
      <c r="L103" s="31">
        <v>1</v>
      </c>
      <c r="M103" s="31"/>
      <c r="N103" s="31"/>
      <c r="O103" s="31"/>
    </row>
    <row r="104" spans="1:15">
      <c r="A104" s="31">
        <v>76</v>
      </c>
      <c r="B104" s="31">
        <v>3</v>
      </c>
      <c r="C104" s="37" t="s">
        <v>914</v>
      </c>
      <c r="D104" s="38" t="s">
        <v>3896</v>
      </c>
      <c r="E104" s="37" t="s">
        <v>3897</v>
      </c>
      <c r="F104" s="37" t="s">
        <v>3898</v>
      </c>
      <c r="G104" s="37" t="s">
        <v>3899</v>
      </c>
      <c r="H104" s="31">
        <v>2013</v>
      </c>
      <c r="I104" s="31">
        <v>0.5</v>
      </c>
      <c r="J104" s="31" t="s">
        <v>3895</v>
      </c>
      <c r="K104" s="31">
        <v>20</v>
      </c>
      <c r="L104" s="31"/>
      <c r="M104" s="31">
        <v>1</v>
      </c>
      <c r="N104" s="31"/>
      <c r="O104" s="31"/>
    </row>
    <row r="105" spans="1:15">
      <c r="A105" s="31">
        <v>77</v>
      </c>
      <c r="B105" s="31">
        <v>4</v>
      </c>
      <c r="C105" s="37" t="s">
        <v>929</v>
      </c>
      <c r="D105" s="37" t="s">
        <v>3900</v>
      </c>
      <c r="E105" s="37" t="s">
        <v>3901</v>
      </c>
      <c r="F105" s="37" t="s">
        <v>3902</v>
      </c>
      <c r="G105" s="37" t="s">
        <v>3903</v>
      </c>
      <c r="H105" s="31">
        <v>2011</v>
      </c>
      <c r="I105" s="31">
        <v>0</v>
      </c>
      <c r="J105" s="31" t="s">
        <v>3904</v>
      </c>
      <c r="K105" s="31">
        <v>15</v>
      </c>
      <c r="L105" s="31">
        <v>1</v>
      </c>
      <c r="M105" s="31"/>
      <c r="N105" s="31"/>
      <c r="O105" s="31"/>
    </row>
    <row r="106" spans="1:15">
      <c r="A106" s="31">
        <v>78</v>
      </c>
      <c r="B106" s="31">
        <v>5</v>
      </c>
      <c r="C106" s="37" t="s">
        <v>662</v>
      </c>
      <c r="D106" s="38" t="s">
        <v>3905</v>
      </c>
      <c r="E106" s="37" t="s">
        <v>3906</v>
      </c>
      <c r="F106" s="37" t="s">
        <v>3907</v>
      </c>
      <c r="G106" s="37" t="s">
        <v>3908</v>
      </c>
      <c r="H106" s="31">
        <v>2020</v>
      </c>
      <c r="I106" s="31">
        <v>0.5</v>
      </c>
      <c r="J106" s="31" t="s">
        <v>3895</v>
      </c>
      <c r="K106" s="31">
        <v>15</v>
      </c>
      <c r="L106" s="31">
        <v>1</v>
      </c>
      <c r="M106" s="31"/>
      <c r="N106" s="31"/>
      <c r="O106" s="31"/>
    </row>
    <row r="107" spans="1:15">
      <c r="A107" s="31">
        <v>79</v>
      </c>
      <c r="B107" s="31">
        <v>6</v>
      </c>
      <c r="C107" s="37" t="s">
        <v>175</v>
      </c>
      <c r="D107" s="38" t="s">
        <v>3909</v>
      </c>
      <c r="E107" s="37" t="s">
        <v>3910</v>
      </c>
      <c r="F107" s="37" t="s">
        <v>3911</v>
      </c>
      <c r="G107" s="37" t="s">
        <v>3912</v>
      </c>
      <c r="H107" s="31">
        <v>2015</v>
      </c>
      <c r="I107" s="31">
        <v>0</v>
      </c>
      <c r="J107" s="31" t="s">
        <v>3874</v>
      </c>
      <c r="K107" s="31">
        <v>20</v>
      </c>
      <c r="L107" s="31">
        <v>1</v>
      </c>
      <c r="M107" s="31"/>
      <c r="N107" s="31"/>
      <c r="O107" s="31"/>
    </row>
    <row r="108" spans="1:15">
      <c r="A108" s="31">
        <v>80</v>
      </c>
      <c r="B108" s="31">
        <v>7</v>
      </c>
      <c r="C108" s="37" t="s">
        <v>181</v>
      </c>
      <c r="D108" s="37" t="s">
        <v>3913</v>
      </c>
      <c r="E108" s="37" t="s">
        <v>3814</v>
      </c>
      <c r="F108" s="37" t="s">
        <v>3914</v>
      </c>
      <c r="G108" s="37" t="s">
        <v>3915</v>
      </c>
      <c r="H108" s="31">
        <v>2013</v>
      </c>
      <c r="I108" s="31">
        <v>0.5</v>
      </c>
      <c r="J108" s="31" t="s">
        <v>3895</v>
      </c>
      <c r="K108" s="31">
        <v>20</v>
      </c>
      <c r="L108" s="31">
        <v>1</v>
      </c>
      <c r="M108" s="31"/>
      <c r="N108" s="31"/>
      <c r="O108" s="31"/>
    </row>
    <row r="109" spans="1:15">
      <c r="A109" s="31">
        <v>81</v>
      </c>
      <c r="B109" s="31">
        <v>8</v>
      </c>
      <c r="C109" s="37" t="s">
        <v>181</v>
      </c>
      <c r="D109" s="37" t="s">
        <v>3916</v>
      </c>
      <c r="E109" s="37" t="s">
        <v>3917</v>
      </c>
      <c r="F109" s="37" t="s">
        <v>3918</v>
      </c>
      <c r="G109" s="37" t="s">
        <v>3919</v>
      </c>
      <c r="H109" s="31">
        <v>2013</v>
      </c>
      <c r="I109" s="31">
        <v>0</v>
      </c>
      <c r="J109" s="31" t="s">
        <v>3874</v>
      </c>
      <c r="K109" s="31">
        <v>20</v>
      </c>
      <c r="L109" s="31">
        <v>1</v>
      </c>
      <c r="M109" s="31"/>
      <c r="N109" s="31"/>
      <c r="O109" s="31"/>
    </row>
    <row r="110" spans="1:15">
      <c r="A110" s="32"/>
      <c r="B110" s="179" t="s">
        <v>174</v>
      </c>
      <c r="C110" s="179"/>
      <c r="D110" s="179"/>
      <c r="E110" s="179"/>
      <c r="F110" s="179"/>
      <c r="G110" s="179"/>
      <c r="H110" s="179"/>
      <c r="I110" s="57">
        <f>SUM(I102:I109)</f>
        <v>2.5</v>
      </c>
      <c r="J110" s="57"/>
      <c r="K110" s="57">
        <f>SUM(K102:K109)</f>
        <v>145</v>
      </c>
      <c r="L110" s="57">
        <f>SUM(L102:L109)</f>
        <v>7</v>
      </c>
      <c r="M110" s="57">
        <f>SUM(M102:M109)</f>
        <v>1</v>
      </c>
      <c r="N110" s="57"/>
      <c r="O110" s="57"/>
    </row>
    <row r="111" spans="1:15">
      <c r="A111" s="182" t="s">
        <v>993</v>
      </c>
      <c r="B111" s="182"/>
      <c r="C111" s="182"/>
      <c r="D111" s="182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</row>
    <row r="112" spans="1:15">
      <c r="A112" s="39">
        <v>82</v>
      </c>
      <c r="B112" s="31">
        <v>1</v>
      </c>
      <c r="C112" s="62" t="s">
        <v>3931</v>
      </c>
      <c r="D112" s="62" t="s">
        <v>4199</v>
      </c>
      <c r="E112" s="62" t="s">
        <v>4200</v>
      </c>
      <c r="F112" s="62" t="s">
        <v>3102</v>
      </c>
      <c r="G112" s="62" t="s">
        <v>4201</v>
      </c>
      <c r="H112" s="105">
        <v>2011</v>
      </c>
      <c r="I112" s="105">
        <v>0.04</v>
      </c>
      <c r="J112" s="62" t="s">
        <v>1154</v>
      </c>
      <c r="K112" s="105">
        <v>30</v>
      </c>
      <c r="L112" s="105">
        <v>1</v>
      </c>
      <c r="M112" s="105">
        <v>0</v>
      </c>
      <c r="N112" s="105">
        <v>0</v>
      </c>
      <c r="O112" s="105">
        <v>0</v>
      </c>
    </row>
    <row r="113" spans="1:15">
      <c r="A113" s="39">
        <v>83</v>
      </c>
      <c r="B113" s="31">
        <v>2</v>
      </c>
      <c r="C113" s="62" t="s">
        <v>1607</v>
      </c>
      <c r="D113" s="62" t="s">
        <v>4202</v>
      </c>
      <c r="E113" s="62" t="s">
        <v>4203</v>
      </c>
      <c r="F113" s="62" t="s">
        <v>4204</v>
      </c>
      <c r="G113" s="62" t="s">
        <v>4205</v>
      </c>
      <c r="H113" s="105">
        <v>2016</v>
      </c>
      <c r="I113" s="105">
        <v>0</v>
      </c>
      <c r="J113" s="62" t="s">
        <v>1154</v>
      </c>
      <c r="K113" s="105">
        <v>15</v>
      </c>
      <c r="L113" s="105">
        <v>0</v>
      </c>
      <c r="M113" s="105">
        <v>1</v>
      </c>
      <c r="N113" s="105">
        <v>0</v>
      </c>
      <c r="O113" s="105">
        <v>0</v>
      </c>
    </row>
    <row r="114" spans="1:15">
      <c r="A114" s="39">
        <v>84</v>
      </c>
      <c r="B114" s="31">
        <v>3</v>
      </c>
      <c r="C114" s="62" t="s">
        <v>1607</v>
      </c>
      <c r="D114" s="62" t="s">
        <v>481</v>
      </c>
      <c r="E114" s="62" t="s">
        <v>4206</v>
      </c>
      <c r="F114" s="62" t="s">
        <v>1740</v>
      </c>
      <c r="G114" s="62" t="s">
        <v>4207</v>
      </c>
      <c r="H114" s="105">
        <v>2020</v>
      </c>
      <c r="I114" s="105">
        <v>10</v>
      </c>
      <c r="J114" s="62" t="s">
        <v>1154</v>
      </c>
      <c r="K114" s="105">
        <v>33</v>
      </c>
      <c r="L114" s="105">
        <v>1</v>
      </c>
      <c r="M114" s="105">
        <v>0</v>
      </c>
      <c r="N114" s="105">
        <v>0</v>
      </c>
      <c r="O114" s="105">
        <v>0</v>
      </c>
    </row>
    <row r="115" spans="1:15">
      <c r="A115" s="39">
        <v>85</v>
      </c>
      <c r="B115" s="31">
        <v>4</v>
      </c>
      <c r="C115" s="62" t="s">
        <v>2120</v>
      </c>
      <c r="D115" s="62" t="s">
        <v>4208</v>
      </c>
      <c r="E115" s="62" t="s">
        <v>3978</v>
      </c>
      <c r="F115" s="62" t="s">
        <v>4209</v>
      </c>
      <c r="G115" s="62" t="s">
        <v>4210</v>
      </c>
      <c r="H115" s="105">
        <v>2015</v>
      </c>
      <c r="I115" s="105">
        <v>0</v>
      </c>
      <c r="J115" s="62" t="s">
        <v>1154</v>
      </c>
      <c r="K115" s="105">
        <v>15</v>
      </c>
      <c r="L115" s="105">
        <v>1</v>
      </c>
      <c r="M115" s="105">
        <v>0</v>
      </c>
      <c r="N115" s="105">
        <v>0</v>
      </c>
      <c r="O115" s="105">
        <v>0</v>
      </c>
    </row>
    <row r="116" spans="1:15">
      <c r="A116" s="39">
        <v>86</v>
      </c>
      <c r="B116" s="31">
        <v>5</v>
      </c>
      <c r="C116" s="62" t="s">
        <v>3979</v>
      </c>
      <c r="D116" s="62" t="s">
        <v>4211</v>
      </c>
      <c r="E116" s="62" t="s">
        <v>4212</v>
      </c>
      <c r="F116" s="62" t="s">
        <v>4213</v>
      </c>
      <c r="G116" s="62" t="s">
        <v>4214</v>
      </c>
      <c r="H116" s="105">
        <v>2011</v>
      </c>
      <c r="I116" s="105">
        <v>0</v>
      </c>
      <c r="J116" s="62" t="s">
        <v>1154</v>
      </c>
      <c r="K116" s="105">
        <v>20</v>
      </c>
      <c r="L116" s="105">
        <v>1</v>
      </c>
      <c r="M116" s="105">
        <v>0</v>
      </c>
      <c r="N116" s="105">
        <v>0</v>
      </c>
      <c r="O116" s="105">
        <v>0</v>
      </c>
    </row>
    <row r="117" spans="1:15">
      <c r="A117" s="39">
        <v>87</v>
      </c>
      <c r="B117" s="31">
        <v>6</v>
      </c>
      <c r="C117" s="62" t="s">
        <v>2485</v>
      </c>
      <c r="D117" s="62" t="s">
        <v>4215</v>
      </c>
      <c r="E117" s="62" t="s">
        <v>4216</v>
      </c>
      <c r="F117" s="62" t="s">
        <v>4217</v>
      </c>
      <c r="G117" s="62" t="s">
        <v>4218</v>
      </c>
      <c r="H117" s="105">
        <v>2014</v>
      </c>
      <c r="I117" s="105">
        <v>0</v>
      </c>
      <c r="J117" s="62" t="s">
        <v>1154</v>
      </c>
      <c r="K117" s="105">
        <v>20</v>
      </c>
      <c r="L117" s="105">
        <v>1</v>
      </c>
      <c r="M117" s="105">
        <v>0</v>
      </c>
      <c r="N117" s="105">
        <v>0</v>
      </c>
      <c r="O117" s="105">
        <v>0</v>
      </c>
    </row>
    <row r="118" spans="1:15">
      <c r="A118" s="39">
        <v>88</v>
      </c>
      <c r="B118" s="31">
        <v>7</v>
      </c>
      <c r="C118" s="62" t="s">
        <v>4059</v>
      </c>
      <c r="D118" s="62" t="s">
        <v>4219</v>
      </c>
      <c r="E118" s="62" t="s">
        <v>4220</v>
      </c>
      <c r="F118" s="62" t="s">
        <v>4221</v>
      </c>
      <c r="G118" s="62" t="s">
        <v>4222</v>
      </c>
      <c r="H118" s="105">
        <v>2023</v>
      </c>
      <c r="I118" s="105">
        <v>0</v>
      </c>
      <c r="J118" s="62" t="s">
        <v>1154</v>
      </c>
      <c r="K118" s="105">
        <v>15</v>
      </c>
      <c r="L118" s="105">
        <v>1</v>
      </c>
      <c r="M118" s="105">
        <v>0</v>
      </c>
      <c r="N118" s="105">
        <v>0</v>
      </c>
      <c r="O118" s="105">
        <v>0</v>
      </c>
    </row>
    <row r="119" spans="1:15">
      <c r="A119" s="39">
        <v>89</v>
      </c>
      <c r="B119" s="31">
        <v>8</v>
      </c>
      <c r="C119" s="62" t="s">
        <v>345</v>
      </c>
      <c r="D119" s="62" t="s">
        <v>4223</v>
      </c>
      <c r="E119" s="62" t="s">
        <v>4224</v>
      </c>
      <c r="F119" s="62" t="s">
        <v>1208</v>
      </c>
      <c r="G119" s="62" t="s">
        <v>4225</v>
      </c>
      <c r="H119" s="105">
        <v>2010</v>
      </c>
      <c r="I119" s="105">
        <v>0</v>
      </c>
      <c r="J119" s="62" t="s">
        <v>1154</v>
      </c>
      <c r="K119" s="105">
        <v>15</v>
      </c>
      <c r="L119" s="105">
        <v>1</v>
      </c>
      <c r="M119" s="105">
        <v>0</v>
      </c>
      <c r="N119" s="105">
        <v>0</v>
      </c>
      <c r="O119" s="105">
        <v>0</v>
      </c>
    </row>
    <row r="120" spans="1:15">
      <c r="A120" s="39">
        <v>90</v>
      </c>
      <c r="B120" s="31">
        <v>9</v>
      </c>
      <c r="C120" s="62" t="s">
        <v>4182</v>
      </c>
      <c r="D120" s="62" t="s">
        <v>4226</v>
      </c>
      <c r="E120" s="62" t="s">
        <v>4227</v>
      </c>
      <c r="F120" s="62" t="s">
        <v>4228</v>
      </c>
      <c r="G120" s="62" t="s">
        <v>4229</v>
      </c>
      <c r="H120" s="105">
        <v>2023</v>
      </c>
      <c r="I120" s="105">
        <v>0</v>
      </c>
      <c r="J120" s="62" t="s">
        <v>1154</v>
      </c>
      <c r="K120" s="105">
        <v>15</v>
      </c>
      <c r="L120" s="105">
        <v>1</v>
      </c>
      <c r="M120" s="105">
        <v>0</v>
      </c>
      <c r="N120" s="105">
        <v>0</v>
      </c>
      <c r="O120" s="105">
        <v>0</v>
      </c>
    </row>
    <row r="121" spans="1:15">
      <c r="A121" s="32"/>
      <c r="B121" s="178" t="s">
        <v>174</v>
      </c>
      <c r="C121" s="178"/>
      <c r="D121" s="178"/>
      <c r="E121" s="178"/>
      <c r="F121" s="178"/>
      <c r="G121" s="178"/>
      <c r="H121" s="178"/>
      <c r="I121" s="57">
        <f>SUM(I112:I120)</f>
        <v>10.039999999999999</v>
      </c>
      <c r="J121" s="57">
        <f t="shared" ref="J121:O121" si="4">SUM(J112:J120)</f>
        <v>0</v>
      </c>
      <c r="K121" s="57">
        <f t="shared" si="4"/>
        <v>178</v>
      </c>
      <c r="L121" s="57">
        <f t="shared" si="4"/>
        <v>8</v>
      </c>
      <c r="M121" s="57">
        <f t="shared" si="4"/>
        <v>1</v>
      </c>
      <c r="N121" s="57">
        <f t="shared" si="4"/>
        <v>0</v>
      </c>
      <c r="O121" s="57">
        <f t="shared" si="4"/>
        <v>0</v>
      </c>
    </row>
    <row r="123" spans="1:15">
      <c r="J123" s="15">
        <f>SUM(L123:O123)</f>
        <v>90</v>
      </c>
      <c r="L123" s="15">
        <f>L121+L110+L100+L93+L87+L78+L73+L59+L53+L33+L25+L15</f>
        <v>79</v>
      </c>
      <c r="M123" s="15">
        <f t="shared" ref="M123:O123" si="5">M121+M110+M100+M93+M87+M78+M73+M59+M53+M33+M25+M15</f>
        <v>10</v>
      </c>
      <c r="N123" s="15">
        <f t="shared" si="5"/>
        <v>1</v>
      </c>
      <c r="O123" s="15">
        <f t="shared" si="5"/>
        <v>0</v>
      </c>
    </row>
  </sheetData>
  <mergeCells count="32">
    <mergeCell ref="B121:H121"/>
    <mergeCell ref="A111:D111"/>
    <mergeCell ref="A73:G73"/>
    <mergeCell ref="A74:O74"/>
    <mergeCell ref="A78:G78"/>
    <mergeCell ref="B110:H110"/>
    <mergeCell ref="A94:O94"/>
    <mergeCell ref="A79:O79"/>
    <mergeCell ref="A87:G87"/>
    <mergeCell ref="A93:H93"/>
    <mergeCell ref="B100:H100"/>
    <mergeCell ref="A101:O101"/>
    <mergeCell ref="A34:O34"/>
    <mergeCell ref="B53:H53"/>
    <mergeCell ref="A54:O54"/>
    <mergeCell ref="A59:G59"/>
    <mergeCell ref="A60:O60"/>
    <mergeCell ref="B1:O1"/>
    <mergeCell ref="B2:O2"/>
    <mergeCell ref="B3:O3"/>
    <mergeCell ref="E6:G6"/>
    <mergeCell ref="L6:O6"/>
    <mergeCell ref="A16:O16"/>
    <mergeCell ref="A8:O8"/>
    <mergeCell ref="B33:H33"/>
    <mergeCell ref="B25:H25"/>
    <mergeCell ref="E28:G28"/>
    <mergeCell ref="A6:A7"/>
    <mergeCell ref="B6:B7"/>
    <mergeCell ref="C6:C7"/>
    <mergeCell ref="D6:D7"/>
    <mergeCell ref="A15:G15"/>
  </mergeCells>
  <pageMargins left="0.70866141732283472" right="0.31496062992125984" top="0.35433070866141736" bottom="0.74803149606299213" header="0.31496062992125984" footer="0.31496062992125984"/>
  <pageSetup paperSize="512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view="pageLayout" zoomScale="80" zoomScalePageLayoutView="80" workbookViewId="0">
      <selection activeCell="B1" sqref="B1:F1"/>
    </sheetView>
  </sheetViews>
  <sheetFormatPr defaultColWidth="7.5703125" defaultRowHeight="15"/>
  <cols>
    <col min="1" max="1" width="5.28515625" style="3" customWidth="1"/>
    <col min="2" max="2" width="5.42578125" style="3" customWidth="1"/>
    <col min="3" max="3" width="28.28515625" style="3" customWidth="1"/>
    <col min="4" max="4" width="25.140625" style="3" customWidth="1"/>
    <col min="5" max="5" width="51" style="3" customWidth="1"/>
    <col min="6" max="6" width="30" style="3" customWidth="1"/>
    <col min="7" max="28" width="7.5703125" style="2"/>
    <col min="29" max="16384" width="7.5703125" style="3"/>
  </cols>
  <sheetData>
    <row r="1" spans="1:6">
      <c r="B1" s="210" t="s">
        <v>4243</v>
      </c>
      <c r="C1" s="211"/>
      <c r="D1" s="211"/>
      <c r="E1" s="211"/>
      <c r="F1" s="211"/>
    </row>
    <row r="2" spans="1:6">
      <c r="B2" s="4"/>
      <c r="C2" s="4"/>
      <c r="D2" s="4"/>
      <c r="E2" s="4"/>
      <c r="F2" s="4"/>
    </row>
    <row r="3" spans="1:6">
      <c r="A3" s="181" t="s">
        <v>2</v>
      </c>
      <c r="B3" s="204" t="s">
        <v>3</v>
      </c>
      <c r="C3" s="206" t="s">
        <v>1217</v>
      </c>
      <c r="D3" s="206" t="s">
        <v>1218</v>
      </c>
      <c r="E3" s="206" t="s">
        <v>1219</v>
      </c>
      <c r="F3" s="208" t="s">
        <v>1220</v>
      </c>
    </row>
    <row r="4" spans="1:6">
      <c r="A4" s="181"/>
      <c r="B4" s="205"/>
      <c r="C4" s="207"/>
      <c r="D4" s="207"/>
      <c r="E4" s="207"/>
      <c r="F4" s="209"/>
    </row>
    <row r="5" spans="1:6">
      <c r="A5" s="148">
        <v>1</v>
      </c>
      <c r="B5" s="149">
        <v>2</v>
      </c>
      <c r="C5" s="150">
        <v>3</v>
      </c>
      <c r="D5" s="150">
        <v>4</v>
      </c>
      <c r="E5" s="150">
        <v>5</v>
      </c>
      <c r="F5" s="148">
        <v>6</v>
      </c>
    </row>
    <row r="6" spans="1:6">
      <c r="A6" s="212" t="s">
        <v>1221</v>
      </c>
      <c r="B6" s="213"/>
      <c r="C6" s="213"/>
      <c r="D6" s="213"/>
      <c r="E6" s="213"/>
      <c r="F6" s="214"/>
    </row>
    <row r="7" spans="1:6">
      <c r="A7" s="31">
        <v>1</v>
      </c>
      <c r="B7" s="31">
        <v>1</v>
      </c>
      <c r="C7" s="80" t="s">
        <v>245</v>
      </c>
      <c r="D7" s="80" t="s">
        <v>1222</v>
      </c>
      <c r="E7" s="80" t="s">
        <v>1223</v>
      </c>
      <c r="F7" s="46" t="s">
        <v>247</v>
      </c>
    </row>
    <row r="8" spans="1:6">
      <c r="A8" s="31">
        <v>2</v>
      </c>
      <c r="B8" s="31">
        <v>2</v>
      </c>
      <c r="C8" s="80" t="s">
        <v>1224</v>
      </c>
      <c r="D8" s="80" t="s">
        <v>608</v>
      </c>
      <c r="E8" s="80" t="s">
        <v>1225</v>
      </c>
      <c r="F8" s="46" t="s">
        <v>1226</v>
      </c>
    </row>
    <row r="9" spans="1:6">
      <c r="A9" s="31">
        <v>3</v>
      </c>
      <c r="B9" s="31">
        <v>3</v>
      </c>
      <c r="C9" s="80" t="s">
        <v>251</v>
      </c>
      <c r="D9" s="80" t="s">
        <v>1123</v>
      </c>
      <c r="E9" s="80" t="s">
        <v>1227</v>
      </c>
      <c r="F9" s="46" t="s">
        <v>1228</v>
      </c>
    </row>
    <row r="10" spans="1:6">
      <c r="A10" s="31">
        <v>4</v>
      </c>
      <c r="B10" s="31">
        <v>4</v>
      </c>
      <c r="C10" s="80" t="s">
        <v>280</v>
      </c>
      <c r="D10" s="80" t="s">
        <v>1229</v>
      </c>
      <c r="E10" s="80" t="s">
        <v>1230</v>
      </c>
      <c r="F10" s="46" t="s">
        <v>281</v>
      </c>
    </row>
    <row r="11" spans="1:6">
      <c r="A11" s="31">
        <v>5</v>
      </c>
      <c r="B11" s="31">
        <v>5</v>
      </c>
      <c r="C11" s="80" t="s">
        <v>302</v>
      </c>
      <c r="D11" s="80" t="s">
        <v>193</v>
      </c>
      <c r="E11" s="80" t="s">
        <v>1231</v>
      </c>
      <c r="F11" s="46" t="s">
        <v>1232</v>
      </c>
    </row>
    <row r="12" spans="1:6">
      <c r="A12" s="31">
        <v>6</v>
      </c>
      <c r="B12" s="31">
        <v>6</v>
      </c>
      <c r="C12" s="79" t="s">
        <v>327</v>
      </c>
      <c r="D12" s="79" t="s">
        <v>936</v>
      </c>
      <c r="E12" s="79" t="s">
        <v>1233</v>
      </c>
      <c r="F12" s="113" t="s">
        <v>335</v>
      </c>
    </row>
    <row r="13" spans="1:6">
      <c r="A13" s="31">
        <v>7</v>
      </c>
      <c r="B13" s="31">
        <v>7</v>
      </c>
      <c r="C13" s="80" t="s">
        <v>345</v>
      </c>
      <c r="D13" s="80" t="s">
        <v>383</v>
      </c>
      <c r="E13" s="79" t="s">
        <v>1234</v>
      </c>
      <c r="F13" s="46" t="s">
        <v>346</v>
      </c>
    </row>
    <row r="14" spans="1:6">
      <c r="A14" s="31">
        <v>8</v>
      </c>
      <c r="B14" s="31">
        <v>8</v>
      </c>
      <c r="C14" s="79" t="s">
        <v>376</v>
      </c>
      <c r="D14" s="79" t="s">
        <v>1235</v>
      </c>
      <c r="E14" s="79" t="s">
        <v>1236</v>
      </c>
      <c r="F14" s="113" t="s">
        <v>222</v>
      </c>
    </row>
    <row r="15" spans="1:6">
      <c r="A15" s="31">
        <v>9</v>
      </c>
      <c r="B15" s="31">
        <v>9</v>
      </c>
      <c r="C15" s="79" t="s">
        <v>402</v>
      </c>
      <c r="D15" s="79" t="s">
        <v>200</v>
      </c>
      <c r="E15" s="79" t="s">
        <v>1237</v>
      </c>
      <c r="F15" s="113" t="s">
        <v>1238</v>
      </c>
    </row>
    <row r="16" spans="1:6">
      <c r="A16" s="31">
        <v>10</v>
      </c>
      <c r="B16" s="31">
        <v>10</v>
      </c>
      <c r="C16" s="80" t="s">
        <v>416</v>
      </c>
      <c r="D16" s="80" t="s">
        <v>338</v>
      </c>
      <c r="E16" s="79" t="s">
        <v>1239</v>
      </c>
      <c r="F16" s="46" t="s">
        <v>233</v>
      </c>
    </row>
    <row r="17" spans="1:6">
      <c r="A17" s="31">
        <v>11</v>
      </c>
      <c r="B17" s="31">
        <v>11</v>
      </c>
      <c r="C17" s="79" t="s">
        <v>420</v>
      </c>
      <c r="D17" s="79" t="s">
        <v>994</v>
      </c>
      <c r="E17" s="79" t="s">
        <v>1240</v>
      </c>
      <c r="F17" s="113" t="s">
        <v>421</v>
      </c>
    </row>
    <row r="18" spans="1:6">
      <c r="A18" s="31">
        <v>12</v>
      </c>
      <c r="B18" s="31">
        <v>12</v>
      </c>
      <c r="C18" s="80" t="s">
        <v>424</v>
      </c>
      <c r="D18" s="80" t="s">
        <v>481</v>
      </c>
      <c r="E18" s="79" t="s">
        <v>1241</v>
      </c>
      <c r="F18" s="46" t="s">
        <v>1242</v>
      </c>
    </row>
    <row r="19" spans="1:6">
      <c r="A19" s="31">
        <v>13</v>
      </c>
      <c r="B19" s="31">
        <v>13</v>
      </c>
      <c r="C19" s="79" t="s">
        <v>442</v>
      </c>
      <c r="D19" s="79" t="s">
        <v>1243</v>
      </c>
      <c r="E19" s="79" t="s">
        <v>1244</v>
      </c>
      <c r="F19" s="113" t="s">
        <v>444</v>
      </c>
    </row>
    <row r="20" spans="1:6">
      <c r="A20" s="31">
        <v>14</v>
      </c>
      <c r="B20" s="31">
        <v>14</v>
      </c>
      <c r="C20" s="80" t="s">
        <v>456</v>
      </c>
      <c r="D20" s="80" t="s">
        <v>226</v>
      </c>
      <c r="E20" s="79" t="s">
        <v>1245</v>
      </c>
      <c r="F20" s="46" t="s">
        <v>458</v>
      </c>
    </row>
    <row r="21" spans="1:6">
      <c r="A21" s="31">
        <v>15</v>
      </c>
      <c r="B21" s="31">
        <v>15</v>
      </c>
      <c r="C21" s="79" t="s">
        <v>475</v>
      </c>
      <c r="D21" s="79" t="s">
        <v>208</v>
      </c>
      <c r="E21" s="79" t="s">
        <v>1246</v>
      </c>
      <c r="F21" s="113" t="s">
        <v>480</v>
      </c>
    </row>
    <row r="22" spans="1:6">
      <c r="A22" s="31">
        <v>16</v>
      </c>
      <c r="B22" s="31">
        <v>16</v>
      </c>
      <c r="C22" s="79" t="s">
        <v>501</v>
      </c>
      <c r="D22" s="79" t="s">
        <v>1247</v>
      </c>
      <c r="E22" s="79" t="s">
        <v>1248</v>
      </c>
      <c r="F22" s="113" t="s">
        <v>1249</v>
      </c>
    </row>
    <row r="23" spans="1:6">
      <c r="A23" s="31">
        <v>17</v>
      </c>
      <c r="B23" s="31">
        <v>17</v>
      </c>
      <c r="C23" s="79" t="s">
        <v>532</v>
      </c>
      <c r="D23" s="79" t="s">
        <v>182</v>
      </c>
      <c r="E23" s="79" t="s">
        <v>1250</v>
      </c>
      <c r="F23" s="113" t="s">
        <v>544</v>
      </c>
    </row>
    <row r="24" spans="1:6">
      <c r="A24" s="31">
        <v>18</v>
      </c>
      <c r="B24" s="31">
        <v>18</v>
      </c>
      <c r="C24" s="79" t="s">
        <v>559</v>
      </c>
      <c r="D24" s="79" t="s">
        <v>188</v>
      </c>
      <c r="E24" s="79" t="s">
        <v>1251</v>
      </c>
      <c r="F24" s="113" t="s">
        <v>573</v>
      </c>
    </row>
    <row r="25" spans="1:6">
      <c r="A25" s="212" t="s">
        <v>1252</v>
      </c>
      <c r="B25" s="213"/>
      <c r="C25" s="213"/>
      <c r="D25" s="213"/>
      <c r="E25" s="213"/>
      <c r="F25" s="214"/>
    </row>
    <row r="26" spans="1:6">
      <c r="A26" s="64">
        <v>19</v>
      </c>
      <c r="B26" s="31">
        <v>1</v>
      </c>
      <c r="C26" s="80" t="s">
        <v>1253</v>
      </c>
      <c r="D26" s="80" t="s">
        <v>918</v>
      </c>
      <c r="E26" s="80" t="s">
        <v>1254</v>
      </c>
      <c r="F26" s="46" t="s">
        <v>1255</v>
      </c>
    </row>
    <row r="27" spans="1:6">
      <c r="A27" s="64">
        <v>20</v>
      </c>
      <c r="B27" s="31">
        <f>B26+1</f>
        <v>2</v>
      </c>
      <c r="C27" s="80" t="s">
        <v>70</v>
      </c>
      <c r="D27" s="80" t="s">
        <v>934</v>
      </c>
      <c r="E27" s="80" t="s">
        <v>1256</v>
      </c>
      <c r="F27" s="46" t="s">
        <v>1257</v>
      </c>
    </row>
    <row r="28" spans="1:6">
      <c r="A28" s="64">
        <v>21</v>
      </c>
      <c r="B28" s="31">
        <f t="shared" ref="B28:B29" si="0">B27+1</f>
        <v>3</v>
      </c>
      <c r="C28" s="80" t="s">
        <v>1258</v>
      </c>
      <c r="D28" s="80" t="s">
        <v>1259</v>
      </c>
      <c r="E28" s="80" t="s">
        <v>1260</v>
      </c>
      <c r="F28" s="46" t="s">
        <v>1261</v>
      </c>
    </row>
    <row r="29" spans="1:6">
      <c r="A29" s="64">
        <v>22</v>
      </c>
      <c r="B29" s="31">
        <f t="shared" si="0"/>
        <v>4</v>
      </c>
      <c r="C29" s="80" t="s">
        <v>115</v>
      </c>
      <c r="D29" s="80" t="s">
        <v>1262</v>
      </c>
      <c r="E29" s="80" t="s">
        <v>1263</v>
      </c>
      <c r="F29" s="46" t="s">
        <v>1264</v>
      </c>
    </row>
    <row r="30" spans="1:6">
      <c r="A30" s="64">
        <v>23</v>
      </c>
      <c r="B30" s="31">
        <v>5</v>
      </c>
      <c r="C30" s="80" t="s">
        <v>165</v>
      </c>
      <c r="D30" s="80" t="s">
        <v>1265</v>
      </c>
      <c r="E30" s="79" t="s">
        <v>1254</v>
      </c>
      <c r="F30" s="46" t="s">
        <v>644</v>
      </c>
    </row>
    <row r="31" spans="1:6">
      <c r="A31" s="64">
        <v>24</v>
      </c>
      <c r="B31" s="31">
        <v>6</v>
      </c>
      <c r="C31" s="79" t="s">
        <v>1266</v>
      </c>
      <c r="D31" s="79" t="s">
        <v>1262</v>
      </c>
      <c r="E31" s="79" t="s">
        <v>1254</v>
      </c>
      <c r="F31" s="113" t="s">
        <v>919</v>
      </c>
    </row>
    <row r="32" spans="1:6">
      <c r="A32" s="64">
        <v>25</v>
      </c>
      <c r="B32" s="31">
        <v>7</v>
      </c>
      <c r="C32" s="79" t="s">
        <v>157</v>
      </c>
      <c r="D32" s="79" t="s">
        <v>1267</v>
      </c>
      <c r="E32" s="79" t="s">
        <v>1254</v>
      </c>
      <c r="F32" s="113" t="s">
        <v>159</v>
      </c>
    </row>
    <row r="33" spans="1:28">
      <c r="A33" s="64">
        <v>26</v>
      </c>
      <c r="B33" s="31">
        <v>8</v>
      </c>
      <c r="C33" s="79" t="s">
        <v>681</v>
      </c>
      <c r="D33" s="79" t="s">
        <v>1268</v>
      </c>
      <c r="E33" s="79" t="s">
        <v>1254</v>
      </c>
      <c r="F33" s="113" t="s">
        <v>687</v>
      </c>
    </row>
    <row r="34" spans="1:28">
      <c r="A34" s="212" t="s">
        <v>1269</v>
      </c>
      <c r="B34" s="213"/>
      <c r="C34" s="213"/>
      <c r="D34" s="213"/>
      <c r="E34" s="213"/>
      <c r="F34" s="214"/>
    </row>
    <row r="35" spans="1:28">
      <c r="A35" s="31">
        <v>27</v>
      </c>
      <c r="B35" s="31">
        <v>1</v>
      </c>
      <c r="C35" s="80" t="s">
        <v>836</v>
      </c>
      <c r="D35" s="80" t="s">
        <v>1270</v>
      </c>
      <c r="E35" s="80" t="s">
        <v>1271</v>
      </c>
      <c r="F35" s="46" t="s">
        <v>1272</v>
      </c>
    </row>
    <row r="36" spans="1:28">
      <c r="A36" s="31">
        <v>28</v>
      </c>
      <c r="B36" s="31">
        <v>2</v>
      </c>
      <c r="C36" s="79" t="s">
        <v>870</v>
      </c>
      <c r="D36" s="79" t="s">
        <v>1273</v>
      </c>
      <c r="E36" s="79" t="s">
        <v>1274</v>
      </c>
      <c r="F36" s="113" t="s">
        <v>872</v>
      </c>
    </row>
    <row r="37" spans="1:28">
      <c r="A37" s="31">
        <v>29</v>
      </c>
      <c r="B37" s="31">
        <v>3</v>
      </c>
      <c r="C37" s="80" t="s">
        <v>710</v>
      </c>
      <c r="D37" s="80" t="s">
        <v>1275</v>
      </c>
      <c r="E37" s="79" t="s">
        <v>1254</v>
      </c>
      <c r="F37" s="46" t="s">
        <v>1276</v>
      </c>
    </row>
    <row r="38" spans="1:28">
      <c r="A38" s="31">
        <v>30</v>
      </c>
      <c r="B38" s="31">
        <v>4</v>
      </c>
      <c r="C38" s="79" t="s">
        <v>1277</v>
      </c>
      <c r="D38" s="79" t="s">
        <v>643</v>
      </c>
      <c r="E38" s="79" t="s">
        <v>1254</v>
      </c>
      <c r="F38" s="113" t="s">
        <v>1278</v>
      </c>
    </row>
    <row r="39" spans="1:28">
      <c r="A39" s="31">
        <v>31</v>
      </c>
      <c r="B39" s="31">
        <v>5</v>
      </c>
      <c r="C39" s="79" t="s">
        <v>735</v>
      </c>
      <c r="D39" s="79" t="s">
        <v>1279</v>
      </c>
      <c r="E39" s="79" t="s">
        <v>1254</v>
      </c>
      <c r="F39" s="113" t="s">
        <v>1280</v>
      </c>
    </row>
    <row r="40" spans="1:28">
      <c r="A40" s="31">
        <v>32</v>
      </c>
      <c r="B40" s="31">
        <v>6</v>
      </c>
      <c r="C40" s="80" t="s">
        <v>778</v>
      </c>
      <c r="D40" s="80" t="s">
        <v>1281</v>
      </c>
      <c r="E40" s="79" t="s">
        <v>1254</v>
      </c>
      <c r="F40" s="46" t="s">
        <v>1282</v>
      </c>
    </row>
    <row r="41" spans="1:28">
      <c r="A41" s="31">
        <v>33</v>
      </c>
      <c r="B41" s="31">
        <v>7</v>
      </c>
      <c r="C41" s="79" t="s">
        <v>809</v>
      </c>
      <c r="D41" s="79" t="s">
        <v>1283</v>
      </c>
      <c r="E41" s="79" t="s">
        <v>1254</v>
      </c>
      <c r="F41" s="113" t="s">
        <v>1284</v>
      </c>
    </row>
    <row r="42" spans="1:28">
      <c r="A42" s="31">
        <v>34</v>
      </c>
      <c r="B42" s="31">
        <v>8</v>
      </c>
      <c r="C42" s="80" t="s">
        <v>878</v>
      </c>
      <c r="D42" s="80" t="s">
        <v>1285</v>
      </c>
      <c r="E42" s="80" t="s">
        <v>1254</v>
      </c>
      <c r="F42" s="46" t="s">
        <v>1286</v>
      </c>
    </row>
    <row r="43" spans="1:28">
      <c r="A43" s="31">
        <v>35</v>
      </c>
      <c r="B43" s="31">
        <v>9</v>
      </c>
      <c r="C43" s="79" t="s">
        <v>748</v>
      </c>
      <c r="D43" s="79" t="s">
        <v>931</v>
      </c>
      <c r="E43" s="79" t="s">
        <v>1254</v>
      </c>
      <c r="F43" s="113" t="s">
        <v>128</v>
      </c>
    </row>
    <row r="44" spans="1:28">
      <c r="A44" s="31">
        <v>36</v>
      </c>
      <c r="B44" s="31">
        <v>10</v>
      </c>
      <c r="C44" s="79" t="s">
        <v>101</v>
      </c>
      <c r="D44" s="79" t="s">
        <v>161</v>
      </c>
      <c r="E44" s="79" t="s">
        <v>1254</v>
      </c>
      <c r="F44" s="113" t="s">
        <v>1287</v>
      </c>
    </row>
    <row r="45" spans="1:28">
      <c r="A45" s="212" t="s">
        <v>1288</v>
      </c>
      <c r="B45" s="213"/>
      <c r="C45" s="213"/>
      <c r="D45" s="213"/>
      <c r="E45" s="213"/>
      <c r="F45" s="214"/>
    </row>
    <row r="46" spans="1:28">
      <c r="A46" s="151">
        <v>37</v>
      </c>
      <c r="B46" s="151">
        <v>1</v>
      </c>
      <c r="C46" s="152" t="s">
        <v>585</v>
      </c>
      <c r="D46" s="152" t="s">
        <v>585</v>
      </c>
      <c r="E46" s="152" t="s">
        <v>585</v>
      </c>
      <c r="F46" s="153" t="s">
        <v>1289</v>
      </c>
    </row>
    <row r="47" spans="1:28" s="13" customFormat="1">
      <c r="A47" s="154">
        <v>38</v>
      </c>
      <c r="B47" s="154">
        <v>2</v>
      </c>
      <c r="C47" s="155" t="s">
        <v>584</v>
      </c>
      <c r="D47" s="155" t="s">
        <v>608</v>
      </c>
      <c r="E47" s="155" t="s">
        <v>584</v>
      </c>
      <c r="F47" s="156" t="s">
        <v>1290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s="14" customFormat="1">
      <c r="A48" s="151">
        <v>39</v>
      </c>
      <c r="B48" s="154">
        <v>3</v>
      </c>
      <c r="C48" s="152" t="s">
        <v>1621</v>
      </c>
      <c r="D48" s="152" t="s">
        <v>1292</v>
      </c>
      <c r="E48" s="152" t="s">
        <v>1291</v>
      </c>
      <c r="F48" s="153" t="s">
        <v>1293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s="14" customFormat="1">
      <c r="A49" s="151">
        <v>40</v>
      </c>
      <c r="B49" s="154">
        <v>4</v>
      </c>
      <c r="C49" s="152" t="s">
        <v>1639</v>
      </c>
      <c r="D49" s="152" t="s">
        <v>195</v>
      </c>
      <c r="E49" s="152" t="s">
        <v>1294</v>
      </c>
      <c r="F49" s="153" t="s">
        <v>1295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s="14" customFormat="1">
      <c r="A50" s="154">
        <v>41</v>
      </c>
      <c r="B50" s="154">
        <v>5</v>
      </c>
      <c r="C50" s="152" t="s">
        <v>2228</v>
      </c>
      <c r="D50" s="152" t="s">
        <v>1296</v>
      </c>
      <c r="E50" s="152" t="s">
        <v>588</v>
      </c>
      <c r="F50" s="153" t="s">
        <v>1297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s="14" customFormat="1">
      <c r="A51" s="151">
        <v>42</v>
      </c>
      <c r="B51" s="154">
        <v>6</v>
      </c>
      <c r="C51" s="152" t="s">
        <v>589</v>
      </c>
      <c r="D51" s="152" t="s">
        <v>1298</v>
      </c>
      <c r="E51" s="152" t="s">
        <v>589</v>
      </c>
      <c r="F51" s="153" t="s">
        <v>1299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s="14" customFormat="1">
      <c r="A52" s="151">
        <v>43</v>
      </c>
      <c r="B52" s="154">
        <v>7</v>
      </c>
      <c r="C52" s="152" t="s">
        <v>590</v>
      </c>
      <c r="D52" s="152" t="s">
        <v>1222</v>
      </c>
      <c r="E52" s="152" t="s">
        <v>590</v>
      </c>
      <c r="F52" s="153" t="s">
        <v>1300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s="14" customFormat="1">
      <c r="A53" s="154">
        <v>44</v>
      </c>
      <c r="B53" s="154">
        <v>8</v>
      </c>
      <c r="C53" s="152" t="s">
        <v>1713</v>
      </c>
      <c r="D53" s="152" t="s">
        <v>1302</v>
      </c>
      <c r="E53" s="152" t="s">
        <v>1301</v>
      </c>
      <c r="F53" s="153" t="s">
        <v>417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s="14" customFormat="1">
      <c r="A54" s="151">
        <v>45</v>
      </c>
      <c r="B54" s="154">
        <v>9</v>
      </c>
      <c r="C54" s="152" t="s">
        <v>591</v>
      </c>
      <c r="D54" s="152" t="s">
        <v>1102</v>
      </c>
      <c r="E54" s="152" t="s">
        <v>591</v>
      </c>
      <c r="F54" s="153" t="s">
        <v>1303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s="14" customFormat="1">
      <c r="A55" s="151">
        <v>46</v>
      </c>
      <c r="B55" s="154">
        <v>10</v>
      </c>
      <c r="C55" s="152" t="s">
        <v>593</v>
      </c>
      <c r="D55" s="152" t="s">
        <v>225</v>
      </c>
      <c r="E55" s="152" t="s">
        <v>593</v>
      </c>
      <c r="F55" s="153" t="s">
        <v>594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s="14" customFormat="1">
      <c r="A56" s="154">
        <v>47</v>
      </c>
      <c r="B56" s="154">
        <v>11</v>
      </c>
      <c r="C56" s="152" t="s">
        <v>597</v>
      </c>
      <c r="D56" s="152" t="s">
        <v>455</v>
      </c>
      <c r="E56" s="152" t="s">
        <v>597</v>
      </c>
      <c r="F56" s="153" t="s">
        <v>598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s="14" customFormat="1">
      <c r="A57" s="151">
        <v>48</v>
      </c>
      <c r="B57" s="154">
        <v>12</v>
      </c>
      <c r="C57" s="152" t="s">
        <v>595</v>
      </c>
      <c r="D57" s="152" t="s">
        <v>608</v>
      </c>
      <c r="E57" s="152" t="s">
        <v>595</v>
      </c>
      <c r="F57" s="153" t="s">
        <v>596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s="14" customFormat="1">
      <c r="A58" s="151">
        <v>49</v>
      </c>
      <c r="B58" s="154">
        <v>13</v>
      </c>
      <c r="C58" s="152" t="s">
        <v>599</v>
      </c>
      <c r="D58" s="152" t="s">
        <v>289</v>
      </c>
      <c r="E58" s="152" t="s">
        <v>599</v>
      </c>
      <c r="F58" s="153" t="s">
        <v>234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s="14" customFormat="1">
      <c r="A59" s="154">
        <v>50</v>
      </c>
      <c r="B59" s="154">
        <v>14</v>
      </c>
      <c r="C59" s="152" t="s">
        <v>601</v>
      </c>
      <c r="D59" s="152" t="s">
        <v>617</v>
      </c>
      <c r="E59" s="152" t="s">
        <v>601</v>
      </c>
      <c r="F59" s="153" t="s">
        <v>1304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s="14" customFormat="1">
      <c r="A60" s="151">
        <v>51</v>
      </c>
      <c r="B60" s="154">
        <v>15</v>
      </c>
      <c r="C60" s="152" t="s">
        <v>242</v>
      </c>
      <c r="D60" s="152" t="s">
        <v>991</v>
      </c>
      <c r="E60" s="152" t="s">
        <v>242</v>
      </c>
      <c r="F60" s="153" t="s">
        <v>1305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s="14" customFormat="1">
      <c r="A61" s="151">
        <v>52</v>
      </c>
      <c r="B61" s="154">
        <v>16</v>
      </c>
      <c r="C61" s="152" t="s">
        <v>602</v>
      </c>
      <c r="D61" s="152" t="s">
        <v>978</v>
      </c>
      <c r="E61" s="152" t="s">
        <v>602</v>
      </c>
      <c r="F61" s="153" t="s">
        <v>1306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s="14" customFormat="1">
      <c r="A62" s="154">
        <v>53</v>
      </c>
      <c r="B62" s="154">
        <v>17</v>
      </c>
      <c r="C62" s="152" t="s">
        <v>606</v>
      </c>
      <c r="D62" s="152" t="s">
        <v>407</v>
      </c>
      <c r="E62" s="152" t="s">
        <v>606</v>
      </c>
      <c r="F62" s="153" t="s">
        <v>607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>
      <c r="A63" s="151">
        <v>54</v>
      </c>
      <c r="B63" s="151">
        <v>18</v>
      </c>
      <c r="C63" s="155" t="s">
        <v>604</v>
      </c>
      <c r="D63" s="155" t="s">
        <v>601</v>
      </c>
      <c r="E63" s="155" t="s">
        <v>604</v>
      </c>
      <c r="F63" s="156" t="s">
        <v>605</v>
      </c>
    </row>
    <row r="64" spans="1:28">
      <c r="A64" s="182" t="s">
        <v>1197</v>
      </c>
      <c r="B64" s="182"/>
      <c r="C64" s="182"/>
      <c r="D64" s="182"/>
      <c r="E64" s="182"/>
      <c r="F64" s="182"/>
    </row>
    <row r="65" spans="1:28" s="13" customFormat="1">
      <c r="A65" s="78">
        <v>55</v>
      </c>
      <c r="B65" s="78">
        <v>1</v>
      </c>
      <c r="C65" s="80" t="s">
        <v>1307</v>
      </c>
      <c r="D65" s="80" t="s">
        <v>1308</v>
      </c>
      <c r="E65" s="80" t="s">
        <v>1307</v>
      </c>
      <c r="F65" s="46" t="s">
        <v>1309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s="14" customFormat="1">
      <c r="A66" s="31">
        <v>56</v>
      </c>
      <c r="B66" s="31">
        <v>2</v>
      </c>
      <c r="C66" s="80" t="s">
        <v>1307</v>
      </c>
      <c r="D66" s="80" t="s">
        <v>771</v>
      </c>
      <c r="E66" s="80" t="s">
        <v>1307</v>
      </c>
      <c r="F66" s="46" t="s">
        <v>1310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s="14" customFormat="1">
      <c r="A67" s="31">
        <v>57</v>
      </c>
      <c r="B67" s="31">
        <v>3</v>
      </c>
      <c r="C67" s="80" t="s">
        <v>1311</v>
      </c>
      <c r="D67" s="80" t="s">
        <v>1312</v>
      </c>
      <c r="E67" s="80" t="s">
        <v>1311</v>
      </c>
      <c r="F67" s="46" t="s">
        <v>1313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s="14" customFormat="1">
      <c r="A68" s="31">
        <v>58</v>
      </c>
      <c r="B68" s="31">
        <v>4</v>
      </c>
      <c r="C68" s="80" t="s">
        <v>1314</v>
      </c>
      <c r="D68" s="80" t="s">
        <v>1315</v>
      </c>
      <c r="E68" s="80" t="s">
        <v>1314</v>
      </c>
      <c r="F68" s="46" t="s">
        <v>721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>
      <c r="A69" s="31">
        <v>59</v>
      </c>
      <c r="B69" s="31">
        <v>5</v>
      </c>
      <c r="C69" s="46" t="s">
        <v>1316</v>
      </c>
      <c r="D69" s="46" t="s">
        <v>1317</v>
      </c>
      <c r="E69" s="46" t="s">
        <v>1316</v>
      </c>
      <c r="F69" s="46" t="s">
        <v>1318</v>
      </c>
    </row>
    <row r="70" spans="1:28">
      <c r="A70" s="31">
        <v>60</v>
      </c>
      <c r="B70" s="31">
        <v>6</v>
      </c>
      <c r="C70" s="46" t="s">
        <v>1319</v>
      </c>
      <c r="D70" s="46" t="s">
        <v>1320</v>
      </c>
      <c r="E70" s="46" t="s">
        <v>1319</v>
      </c>
      <c r="F70" s="46" t="s">
        <v>1321</v>
      </c>
    </row>
    <row r="71" spans="1:28">
      <c r="A71" s="31">
        <v>61</v>
      </c>
      <c r="B71" s="31">
        <v>7</v>
      </c>
      <c r="C71" s="46" t="s">
        <v>1322</v>
      </c>
      <c r="D71" s="46" t="s">
        <v>1323</v>
      </c>
      <c r="E71" s="46" t="s">
        <v>1322</v>
      </c>
      <c r="F71" s="46" t="s">
        <v>1324</v>
      </c>
    </row>
    <row r="72" spans="1:28">
      <c r="A72" s="31">
        <v>62</v>
      </c>
      <c r="B72" s="31">
        <v>8</v>
      </c>
      <c r="C72" s="46" t="s">
        <v>1325</v>
      </c>
      <c r="D72" s="46" t="s">
        <v>1326</v>
      </c>
      <c r="E72" s="46" t="s">
        <v>1325</v>
      </c>
      <c r="F72" s="46" t="s">
        <v>1327</v>
      </c>
    </row>
    <row r="73" spans="1:28">
      <c r="A73" s="31">
        <v>63</v>
      </c>
      <c r="B73" s="31">
        <v>9</v>
      </c>
      <c r="C73" s="46" t="s">
        <v>1328</v>
      </c>
      <c r="D73" s="46" t="s">
        <v>1329</v>
      </c>
      <c r="E73" s="46" t="s">
        <v>1330</v>
      </c>
      <c r="F73" s="46" t="s">
        <v>1331</v>
      </c>
    </row>
    <row r="74" spans="1:28">
      <c r="A74" s="31">
        <v>64</v>
      </c>
      <c r="B74" s="31">
        <v>10</v>
      </c>
      <c r="C74" s="46" t="s">
        <v>1332</v>
      </c>
      <c r="D74" s="46" t="s">
        <v>1333</v>
      </c>
      <c r="E74" s="46" t="s">
        <v>1334</v>
      </c>
      <c r="F74" s="46" t="s">
        <v>1335</v>
      </c>
    </row>
    <row r="75" spans="1:28">
      <c r="A75" s="182" t="s">
        <v>1101</v>
      </c>
      <c r="B75" s="182"/>
      <c r="C75" s="182"/>
      <c r="D75" s="182"/>
      <c r="E75" s="182"/>
      <c r="F75" s="182"/>
    </row>
    <row r="76" spans="1:28">
      <c r="A76" s="31">
        <v>65</v>
      </c>
      <c r="B76" s="31">
        <v>1</v>
      </c>
      <c r="C76" s="46" t="s">
        <v>1336</v>
      </c>
      <c r="D76" s="46" t="s">
        <v>1337</v>
      </c>
      <c r="E76" s="46" t="s">
        <v>1338</v>
      </c>
      <c r="F76" s="46" t="s">
        <v>1339</v>
      </c>
    </row>
    <row r="77" spans="1:28">
      <c r="A77" s="31">
        <v>66</v>
      </c>
      <c r="B77" s="31">
        <v>2</v>
      </c>
      <c r="C77" s="46" t="s">
        <v>1340</v>
      </c>
      <c r="D77" s="46" t="s">
        <v>1059</v>
      </c>
      <c r="E77" s="46" t="s">
        <v>1340</v>
      </c>
      <c r="F77" s="46" t="s">
        <v>1341</v>
      </c>
    </row>
    <row r="78" spans="1:28">
      <c r="A78" s="31">
        <v>67</v>
      </c>
      <c r="B78" s="31">
        <v>3</v>
      </c>
      <c r="C78" s="46" t="s">
        <v>1342</v>
      </c>
      <c r="D78" s="46" t="s">
        <v>931</v>
      </c>
      <c r="E78" s="46" t="s">
        <v>1342</v>
      </c>
      <c r="F78" s="46" t="s">
        <v>1343</v>
      </c>
    </row>
    <row r="79" spans="1:28">
      <c r="A79" s="31">
        <v>68</v>
      </c>
      <c r="B79" s="31">
        <v>4</v>
      </c>
      <c r="C79" s="46" t="s">
        <v>1344</v>
      </c>
      <c r="D79" s="46" t="s">
        <v>1345</v>
      </c>
      <c r="E79" s="46" t="s">
        <v>1344</v>
      </c>
      <c r="F79" s="46" t="s">
        <v>1346</v>
      </c>
    </row>
    <row r="80" spans="1:28">
      <c r="A80" s="31">
        <v>69</v>
      </c>
      <c r="B80" s="31">
        <v>5</v>
      </c>
      <c r="C80" s="46" t="s">
        <v>1347</v>
      </c>
      <c r="D80" s="46" t="s">
        <v>1348</v>
      </c>
      <c r="E80" s="46" t="s">
        <v>1347</v>
      </c>
      <c r="F80" s="46" t="s">
        <v>1349</v>
      </c>
    </row>
    <row r="81" spans="1:6">
      <c r="A81" s="31">
        <v>70</v>
      </c>
      <c r="B81" s="31">
        <v>6</v>
      </c>
      <c r="C81" s="46" t="s">
        <v>1350</v>
      </c>
      <c r="D81" s="46" t="s">
        <v>101</v>
      </c>
      <c r="E81" s="46" t="s">
        <v>1350</v>
      </c>
      <c r="F81" s="46" t="s">
        <v>1351</v>
      </c>
    </row>
    <row r="82" spans="1:6">
      <c r="A82" s="31">
        <v>71</v>
      </c>
      <c r="B82" s="31">
        <v>7</v>
      </c>
      <c r="C82" s="46" t="s">
        <v>1352</v>
      </c>
      <c r="D82" s="46" t="s">
        <v>1353</v>
      </c>
      <c r="E82" s="46" t="s">
        <v>1352</v>
      </c>
      <c r="F82" s="46" t="s">
        <v>1354</v>
      </c>
    </row>
    <row r="83" spans="1:6">
      <c r="A83" s="31">
        <v>72</v>
      </c>
      <c r="B83" s="31">
        <v>8</v>
      </c>
      <c r="C83" s="46" t="s">
        <v>1355</v>
      </c>
      <c r="D83" s="46" t="s">
        <v>1356</v>
      </c>
      <c r="E83" s="46" t="s">
        <v>1355</v>
      </c>
      <c r="F83" s="46" t="s">
        <v>1357</v>
      </c>
    </row>
    <row r="84" spans="1:6">
      <c r="A84" s="31">
        <v>73</v>
      </c>
      <c r="B84" s="31">
        <v>9</v>
      </c>
      <c r="C84" s="46" t="s">
        <v>1358</v>
      </c>
      <c r="D84" s="46" t="s">
        <v>66</v>
      </c>
      <c r="E84" s="46" t="s">
        <v>1358</v>
      </c>
      <c r="F84" s="46" t="s">
        <v>1359</v>
      </c>
    </row>
    <row r="85" spans="1:6">
      <c r="A85" s="31">
        <v>74</v>
      </c>
      <c r="B85" s="31">
        <v>10</v>
      </c>
      <c r="C85" s="46" t="s">
        <v>1360</v>
      </c>
      <c r="D85" s="46" t="s">
        <v>1361</v>
      </c>
      <c r="E85" s="46" t="s">
        <v>1360</v>
      </c>
      <c r="F85" s="46" t="s">
        <v>1362</v>
      </c>
    </row>
    <row r="86" spans="1:6">
      <c r="A86" s="182" t="s">
        <v>1103</v>
      </c>
      <c r="B86" s="182"/>
      <c r="C86" s="182"/>
      <c r="D86" s="182"/>
      <c r="E86" s="182"/>
      <c r="F86" s="182"/>
    </row>
    <row r="87" spans="1:6">
      <c r="A87" s="31">
        <v>75</v>
      </c>
      <c r="B87" s="31">
        <v>1</v>
      </c>
      <c r="C87" s="32" t="s">
        <v>1363</v>
      </c>
      <c r="D87" s="32" t="s">
        <v>913</v>
      </c>
      <c r="E87" s="32" t="s">
        <v>1363</v>
      </c>
      <c r="F87" s="46" t="s">
        <v>1364</v>
      </c>
    </row>
    <row r="88" spans="1:6">
      <c r="A88" s="31">
        <v>76</v>
      </c>
      <c r="B88" s="31">
        <v>2</v>
      </c>
      <c r="C88" s="32" t="s">
        <v>1365</v>
      </c>
      <c r="D88" s="32" t="s">
        <v>1366</v>
      </c>
      <c r="E88" s="32" t="s">
        <v>1365</v>
      </c>
      <c r="F88" s="46" t="s">
        <v>922</v>
      </c>
    </row>
    <row r="89" spans="1:6">
      <c r="A89" s="31">
        <v>77</v>
      </c>
      <c r="B89" s="31">
        <v>3</v>
      </c>
      <c r="C89" s="32" t="s">
        <v>1367</v>
      </c>
      <c r="D89" s="32" t="s">
        <v>1367</v>
      </c>
      <c r="E89" s="32" t="s">
        <v>1367</v>
      </c>
      <c r="F89" s="46" t="s">
        <v>1368</v>
      </c>
    </row>
    <row r="90" spans="1:6">
      <c r="A90" s="31">
        <v>78</v>
      </c>
      <c r="B90" s="31">
        <v>4</v>
      </c>
      <c r="C90" s="32" t="s">
        <v>1369</v>
      </c>
      <c r="D90" s="32" t="s">
        <v>1370</v>
      </c>
      <c r="E90" s="32" t="s">
        <v>1369</v>
      </c>
      <c r="F90" s="46" t="s">
        <v>1371</v>
      </c>
    </row>
    <row r="91" spans="1:6">
      <c r="A91" s="31">
        <v>79</v>
      </c>
      <c r="B91" s="31">
        <v>5</v>
      </c>
      <c r="C91" s="32" t="s">
        <v>1372</v>
      </c>
      <c r="D91" s="32" t="s">
        <v>1373</v>
      </c>
      <c r="E91" s="32" t="s">
        <v>1372</v>
      </c>
      <c r="F91" s="46" t="s">
        <v>1374</v>
      </c>
    </row>
    <row r="92" spans="1:6">
      <c r="A92" s="31">
        <v>80</v>
      </c>
      <c r="B92" s="31">
        <v>6</v>
      </c>
      <c r="C92" s="32" t="s">
        <v>1375</v>
      </c>
      <c r="D92" s="32" t="s">
        <v>1376</v>
      </c>
      <c r="E92" s="32" t="s">
        <v>1375</v>
      </c>
      <c r="F92" s="46" t="s">
        <v>1377</v>
      </c>
    </row>
    <row r="93" spans="1:6">
      <c r="A93" s="31">
        <v>81</v>
      </c>
      <c r="B93" s="31">
        <v>7</v>
      </c>
      <c r="C93" s="32" t="s">
        <v>1378</v>
      </c>
      <c r="D93" s="32" t="s">
        <v>931</v>
      </c>
      <c r="E93" s="32" t="s">
        <v>1378</v>
      </c>
      <c r="F93" s="46" t="s">
        <v>1379</v>
      </c>
    </row>
    <row r="94" spans="1:6">
      <c r="A94" s="31">
        <v>82</v>
      </c>
      <c r="B94" s="31">
        <v>8</v>
      </c>
      <c r="C94" s="32" t="s">
        <v>1380</v>
      </c>
      <c r="D94" s="32" t="s">
        <v>1308</v>
      </c>
      <c r="E94" s="32" t="s">
        <v>1380</v>
      </c>
      <c r="F94" s="46" t="s">
        <v>1381</v>
      </c>
    </row>
    <row r="95" spans="1:6">
      <c r="A95" s="31">
        <v>83</v>
      </c>
      <c r="B95" s="31">
        <v>9</v>
      </c>
      <c r="C95" s="32" t="s">
        <v>1382</v>
      </c>
      <c r="D95" s="32" t="s">
        <v>1383</v>
      </c>
      <c r="E95" s="32" t="s">
        <v>1382</v>
      </c>
      <c r="F95" s="46" t="s">
        <v>1384</v>
      </c>
    </row>
    <row r="96" spans="1:6">
      <c r="A96" s="31">
        <v>84</v>
      </c>
      <c r="B96" s="31">
        <v>10</v>
      </c>
      <c r="C96" s="32" t="s">
        <v>1385</v>
      </c>
      <c r="D96" s="32" t="s">
        <v>931</v>
      </c>
      <c r="E96" s="32" t="s">
        <v>1386</v>
      </c>
      <c r="F96" s="46" t="s">
        <v>1144</v>
      </c>
    </row>
    <row r="97" spans="1:6">
      <c r="A97" s="31">
        <v>85</v>
      </c>
      <c r="B97" s="31">
        <v>11</v>
      </c>
      <c r="C97" s="32" t="s">
        <v>908</v>
      </c>
      <c r="D97" s="32" t="s">
        <v>1387</v>
      </c>
      <c r="E97" s="32" t="s">
        <v>908</v>
      </c>
      <c r="F97" s="46" t="s">
        <v>1388</v>
      </c>
    </row>
    <row r="98" spans="1:6">
      <c r="A98" s="31">
        <v>86</v>
      </c>
      <c r="B98" s="31">
        <v>12</v>
      </c>
      <c r="C98" s="32" t="s">
        <v>1389</v>
      </c>
      <c r="D98" s="32" t="s">
        <v>166</v>
      </c>
      <c r="E98" s="32" t="s">
        <v>1389</v>
      </c>
      <c r="F98" s="46" t="s">
        <v>1390</v>
      </c>
    </row>
    <row r="99" spans="1:6">
      <c r="A99" s="182" t="s">
        <v>580</v>
      </c>
      <c r="B99" s="182"/>
      <c r="C99" s="182"/>
      <c r="D99" s="182"/>
      <c r="E99" s="182"/>
      <c r="F99" s="182"/>
    </row>
    <row r="100" spans="1:6">
      <c r="A100" s="31">
        <v>87</v>
      </c>
      <c r="B100" s="31">
        <v>1</v>
      </c>
      <c r="C100" s="32" t="s">
        <v>583</v>
      </c>
      <c r="D100" s="32" t="s">
        <v>1391</v>
      </c>
      <c r="E100" s="32" t="s">
        <v>583</v>
      </c>
      <c r="F100" s="44" t="s">
        <v>81</v>
      </c>
    </row>
    <row r="101" spans="1:6">
      <c r="A101" s="31">
        <v>88</v>
      </c>
      <c r="B101" s="31">
        <v>2</v>
      </c>
      <c r="C101" s="32" t="s">
        <v>987</v>
      </c>
      <c r="D101" s="32" t="s">
        <v>1392</v>
      </c>
      <c r="E101" s="32" t="s">
        <v>987</v>
      </c>
      <c r="F101" s="44" t="s">
        <v>1393</v>
      </c>
    </row>
    <row r="102" spans="1:6">
      <c r="A102" s="31">
        <v>89</v>
      </c>
      <c r="B102" s="31">
        <v>3</v>
      </c>
      <c r="C102" s="32" t="s">
        <v>582</v>
      </c>
      <c r="D102" s="32" t="s">
        <v>1394</v>
      </c>
      <c r="E102" s="32" t="s">
        <v>582</v>
      </c>
      <c r="F102" s="44" t="s">
        <v>1395</v>
      </c>
    </row>
    <row r="103" spans="1:6">
      <c r="A103" s="31">
        <v>90</v>
      </c>
      <c r="B103" s="31">
        <v>4</v>
      </c>
      <c r="C103" s="32" t="s">
        <v>581</v>
      </c>
      <c r="D103" s="32" t="s">
        <v>1396</v>
      </c>
      <c r="E103" s="32" t="s">
        <v>581</v>
      </c>
      <c r="F103" s="44" t="s">
        <v>1021</v>
      </c>
    </row>
    <row r="104" spans="1:6">
      <c r="A104" s="31">
        <v>91</v>
      </c>
      <c r="B104" s="31">
        <v>5</v>
      </c>
      <c r="C104" s="32" t="s">
        <v>988</v>
      </c>
      <c r="D104" s="32" t="s">
        <v>1397</v>
      </c>
      <c r="E104" s="32" t="s">
        <v>988</v>
      </c>
      <c r="F104" s="44" t="s">
        <v>1398</v>
      </c>
    </row>
    <row r="105" spans="1:6">
      <c r="A105" s="31">
        <v>92</v>
      </c>
      <c r="B105" s="31">
        <v>6</v>
      </c>
      <c r="C105" s="32" t="s">
        <v>989</v>
      </c>
      <c r="D105" s="32" t="s">
        <v>138</v>
      </c>
      <c r="E105" s="32" t="s">
        <v>989</v>
      </c>
      <c r="F105" s="44" t="s">
        <v>1399</v>
      </c>
    </row>
    <row r="106" spans="1:6">
      <c r="A106" s="31">
        <v>93</v>
      </c>
      <c r="B106" s="31">
        <v>7</v>
      </c>
      <c r="C106" s="32" t="s">
        <v>990</v>
      </c>
      <c r="D106" s="32" t="s">
        <v>1400</v>
      </c>
      <c r="E106" s="32" t="s">
        <v>990</v>
      </c>
      <c r="F106" s="44" t="s">
        <v>1401</v>
      </c>
    </row>
    <row r="107" spans="1:6">
      <c r="A107" s="182" t="s">
        <v>982</v>
      </c>
      <c r="B107" s="182"/>
      <c r="C107" s="182"/>
      <c r="D107" s="182"/>
      <c r="E107" s="182"/>
      <c r="F107" s="182"/>
    </row>
    <row r="108" spans="1:6">
      <c r="A108" s="31">
        <v>94</v>
      </c>
      <c r="B108" s="31">
        <v>1</v>
      </c>
      <c r="C108" s="32" t="s">
        <v>576</v>
      </c>
      <c r="D108" s="32" t="s">
        <v>1402</v>
      </c>
      <c r="E108" s="32" t="s">
        <v>576</v>
      </c>
      <c r="F108" s="32" t="s">
        <v>924</v>
      </c>
    </row>
    <row r="109" spans="1:6">
      <c r="A109" s="31">
        <v>95</v>
      </c>
      <c r="B109" s="31">
        <v>2</v>
      </c>
      <c r="C109" s="32" t="s">
        <v>984</v>
      </c>
      <c r="D109" s="32" t="s">
        <v>3504</v>
      </c>
      <c r="E109" s="32" t="s">
        <v>984</v>
      </c>
      <c r="F109" s="32" t="s">
        <v>1403</v>
      </c>
    </row>
    <row r="110" spans="1:6">
      <c r="A110" s="31">
        <v>96</v>
      </c>
      <c r="B110" s="31">
        <v>3</v>
      </c>
      <c r="C110" s="32" t="s">
        <v>983</v>
      </c>
      <c r="D110" s="32" t="s">
        <v>1404</v>
      </c>
      <c r="E110" s="32" t="s">
        <v>983</v>
      </c>
      <c r="F110" s="32" t="s">
        <v>1405</v>
      </c>
    </row>
    <row r="111" spans="1:6">
      <c r="A111" s="31">
        <v>97</v>
      </c>
      <c r="B111" s="31">
        <v>4</v>
      </c>
      <c r="C111" s="32" t="s">
        <v>575</v>
      </c>
      <c r="D111" s="32" t="s">
        <v>931</v>
      </c>
      <c r="E111" s="32" t="s">
        <v>575</v>
      </c>
      <c r="F111" s="32" t="s">
        <v>915</v>
      </c>
    </row>
    <row r="112" spans="1:6">
      <c r="A112" s="31">
        <v>98</v>
      </c>
      <c r="B112" s="31">
        <v>5</v>
      </c>
      <c r="C112" s="32" t="s">
        <v>985</v>
      </c>
      <c r="D112" s="32" t="s">
        <v>75</v>
      </c>
      <c r="E112" s="32" t="s">
        <v>985</v>
      </c>
      <c r="F112" s="32" t="s">
        <v>1406</v>
      </c>
    </row>
    <row r="113" spans="1:6">
      <c r="A113" s="31">
        <v>99</v>
      </c>
      <c r="B113" s="31">
        <v>6</v>
      </c>
      <c r="C113" s="32" t="s">
        <v>578</v>
      </c>
      <c r="D113" s="32" t="s">
        <v>1407</v>
      </c>
      <c r="E113" s="32" t="s">
        <v>578</v>
      </c>
      <c r="F113" s="32" t="s">
        <v>1408</v>
      </c>
    </row>
    <row r="114" spans="1:6">
      <c r="A114" s="31">
        <v>100</v>
      </c>
      <c r="B114" s="31">
        <v>7</v>
      </c>
      <c r="C114" s="32" t="s">
        <v>579</v>
      </c>
      <c r="D114" s="32" t="s">
        <v>1409</v>
      </c>
      <c r="E114" s="32" t="s">
        <v>579</v>
      </c>
      <c r="F114" s="32" t="s">
        <v>1410</v>
      </c>
    </row>
    <row r="115" spans="1:6">
      <c r="A115" s="182" t="s">
        <v>1411</v>
      </c>
      <c r="B115" s="182"/>
      <c r="C115" s="203"/>
      <c r="D115" s="203"/>
      <c r="E115" s="182"/>
      <c r="F115" s="182"/>
    </row>
    <row r="116" spans="1:6">
      <c r="A116" s="31">
        <v>101</v>
      </c>
      <c r="B116" s="31">
        <v>1</v>
      </c>
      <c r="C116" s="157" t="s">
        <v>1412</v>
      </c>
      <c r="D116" s="157" t="s">
        <v>1413</v>
      </c>
      <c r="E116" s="157" t="s">
        <v>1412</v>
      </c>
      <c r="F116" s="122" t="s">
        <v>1098</v>
      </c>
    </row>
    <row r="117" spans="1:6">
      <c r="A117" s="31">
        <v>102</v>
      </c>
      <c r="B117" s="31">
        <v>2</v>
      </c>
      <c r="C117" s="157" t="s">
        <v>1414</v>
      </c>
      <c r="D117" s="157" t="s">
        <v>171</v>
      </c>
      <c r="E117" s="157" t="s">
        <v>1414</v>
      </c>
      <c r="F117" s="122" t="s">
        <v>1415</v>
      </c>
    </row>
    <row r="118" spans="1:6">
      <c r="A118" s="31">
        <v>103</v>
      </c>
      <c r="B118" s="31">
        <v>3</v>
      </c>
      <c r="C118" s="157" t="s">
        <v>1416</v>
      </c>
      <c r="D118" s="157" t="s">
        <v>1096</v>
      </c>
      <c r="E118" s="157" t="s">
        <v>1416</v>
      </c>
      <c r="F118" s="122" t="s">
        <v>916</v>
      </c>
    </row>
    <row r="119" spans="1:6">
      <c r="A119" s="31">
        <v>104</v>
      </c>
      <c r="B119" s="31">
        <v>4</v>
      </c>
      <c r="C119" s="157" t="s">
        <v>908</v>
      </c>
      <c r="D119" s="157" t="s">
        <v>918</v>
      </c>
      <c r="E119" s="157" t="s">
        <v>908</v>
      </c>
      <c r="F119" s="122" t="s">
        <v>910</v>
      </c>
    </row>
    <row r="120" spans="1:6">
      <c r="A120" s="31">
        <v>105</v>
      </c>
      <c r="B120" s="31">
        <v>5</v>
      </c>
      <c r="C120" s="157" t="s">
        <v>1417</v>
      </c>
      <c r="D120" s="157" t="s">
        <v>1418</v>
      </c>
      <c r="E120" s="157" t="s">
        <v>1417</v>
      </c>
      <c r="F120" s="122" t="s">
        <v>1419</v>
      </c>
    </row>
    <row r="121" spans="1:6">
      <c r="A121" s="31">
        <v>106</v>
      </c>
      <c r="B121" s="31">
        <v>6</v>
      </c>
      <c r="C121" s="157" t="s">
        <v>1097</v>
      </c>
      <c r="D121" s="157" t="s">
        <v>1420</v>
      </c>
      <c r="E121" s="157" t="s">
        <v>1097</v>
      </c>
      <c r="F121" s="122" t="s">
        <v>1421</v>
      </c>
    </row>
    <row r="122" spans="1:6">
      <c r="A122" s="31">
        <v>107</v>
      </c>
      <c r="B122" s="31">
        <v>7</v>
      </c>
      <c r="C122" s="158" t="s">
        <v>1422</v>
      </c>
      <c r="D122" s="158" t="s">
        <v>1423</v>
      </c>
      <c r="E122" s="158" t="s">
        <v>1422</v>
      </c>
      <c r="F122" s="159" t="s">
        <v>1424</v>
      </c>
    </row>
    <row r="123" spans="1:6">
      <c r="A123" s="31">
        <v>108</v>
      </c>
      <c r="B123" s="31">
        <v>8</v>
      </c>
      <c r="C123" s="122" t="s">
        <v>1196</v>
      </c>
      <c r="D123" s="122" t="s">
        <v>1196</v>
      </c>
      <c r="E123" s="122" t="s">
        <v>1196</v>
      </c>
      <c r="F123" s="122" t="s">
        <v>1425</v>
      </c>
    </row>
    <row r="124" spans="1:6">
      <c r="A124" s="31">
        <v>109</v>
      </c>
      <c r="B124" s="31">
        <v>9</v>
      </c>
      <c r="C124" s="122" t="s">
        <v>1426</v>
      </c>
      <c r="D124" s="122" t="s">
        <v>72</v>
      </c>
      <c r="E124" s="122" t="s">
        <v>1426</v>
      </c>
      <c r="F124" s="122" t="s">
        <v>1427</v>
      </c>
    </row>
    <row r="125" spans="1:6">
      <c r="A125" s="31">
        <v>110</v>
      </c>
      <c r="B125" s="31">
        <v>10</v>
      </c>
      <c r="C125" s="122" t="s">
        <v>1428</v>
      </c>
      <c r="D125" s="122" t="s">
        <v>640</v>
      </c>
      <c r="E125" s="122" t="s">
        <v>1428</v>
      </c>
      <c r="F125" s="122" t="s">
        <v>1429</v>
      </c>
    </row>
    <row r="126" spans="1:6">
      <c r="A126" s="182" t="s">
        <v>1430</v>
      </c>
      <c r="B126" s="182"/>
      <c r="C126" s="182"/>
      <c r="D126" s="182"/>
      <c r="E126" s="182"/>
      <c r="F126" s="182"/>
    </row>
    <row r="127" spans="1:6">
      <c r="A127" s="31">
        <v>111</v>
      </c>
      <c r="B127" s="31">
        <v>1</v>
      </c>
      <c r="C127" s="122" t="s">
        <v>1431</v>
      </c>
      <c r="D127" s="160" t="s">
        <v>1432</v>
      </c>
      <c r="E127" s="122" t="s">
        <v>1431</v>
      </c>
      <c r="F127" s="122" t="s">
        <v>1433</v>
      </c>
    </row>
    <row r="128" spans="1:6">
      <c r="A128" s="31">
        <v>112</v>
      </c>
      <c r="B128" s="31">
        <v>2</v>
      </c>
      <c r="C128" s="122" t="s">
        <v>1434</v>
      </c>
      <c r="D128" s="160" t="s">
        <v>1435</v>
      </c>
      <c r="E128" s="122" t="s">
        <v>1434</v>
      </c>
      <c r="F128" s="122" t="s">
        <v>1436</v>
      </c>
    </row>
    <row r="129" spans="1:6">
      <c r="A129" s="31">
        <v>113</v>
      </c>
      <c r="B129" s="31">
        <v>3</v>
      </c>
      <c r="C129" s="122" t="s">
        <v>662</v>
      </c>
      <c r="D129" s="160" t="s">
        <v>931</v>
      </c>
      <c r="E129" s="122" t="s">
        <v>662</v>
      </c>
      <c r="F129" s="122" t="s">
        <v>1437</v>
      </c>
    </row>
    <row r="130" spans="1:6">
      <c r="A130" s="31">
        <v>114</v>
      </c>
      <c r="B130" s="31">
        <v>4</v>
      </c>
      <c r="C130" s="122" t="s">
        <v>911</v>
      </c>
      <c r="D130" s="160" t="s">
        <v>1438</v>
      </c>
      <c r="E130" s="122" t="s">
        <v>911</v>
      </c>
      <c r="F130" s="122" t="s">
        <v>1439</v>
      </c>
    </row>
    <row r="131" spans="1:6">
      <c r="A131" s="31">
        <v>115</v>
      </c>
      <c r="B131" s="31">
        <v>5</v>
      </c>
      <c r="C131" s="122" t="s">
        <v>181</v>
      </c>
      <c r="D131" s="160" t="s">
        <v>161</v>
      </c>
      <c r="E131" s="122" t="s">
        <v>181</v>
      </c>
      <c r="F131" s="122" t="s">
        <v>1440</v>
      </c>
    </row>
    <row r="132" spans="1:6">
      <c r="A132" s="31">
        <v>116</v>
      </c>
      <c r="B132" s="31">
        <v>6</v>
      </c>
      <c r="C132" s="122" t="s">
        <v>929</v>
      </c>
      <c r="D132" s="160" t="s">
        <v>1441</v>
      </c>
      <c r="E132" s="122" t="s">
        <v>929</v>
      </c>
      <c r="F132" s="122" t="s">
        <v>930</v>
      </c>
    </row>
    <row r="133" spans="1:6">
      <c r="A133" s="31">
        <v>117</v>
      </c>
      <c r="B133" s="31">
        <v>7</v>
      </c>
      <c r="C133" s="122" t="s">
        <v>914</v>
      </c>
      <c r="D133" s="160" t="s">
        <v>925</v>
      </c>
      <c r="E133" s="122" t="s">
        <v>914</v>
      </c>
      <c r="F133" s="122" t="s">
        <v>1442</v>
      </c>
    </row>
    <row r="134" spans="1:6">
      <c r="A134" s="31">
        <v>118</v>
      </c>
      <c r="B134" s="31">
        <v>8</v>
      </c>
      <c r="C134" s="122" t="s">
        <v>1443</v>
      </c>
      <c r="D134" s="160" t="s">
        <v>733</v>
      </c>
      <c r="E134" s="122" t="s">
        <v>1443</v>
      </c>
      <c r="F134" s="122" t="s">
        <v>923</v>
      </c>
    </row>
    <row r="135" spans="1:6">
      <c r="A135" s="31">
        <v>119</v>
      </c>
      <c r="B135" s="31">
        <v>9</v>
      </c>
      <c r="C135" s="122" t="s">
        <v>917</v>
      </c>
      <c r="D135" s="160" t="s">
        <v>649</v>
      </c>
      <c r="E135" s="122" t="s">
        <v>917</v>
      </c>
      <c r="F135" s="122" t="s">
        <v>920</v>
      </c>
    </row>
    <row r="136" spans="1:6">
      <c r="A136" s="31">
        <v>120</v>
      </c>
      <c r="B136" s="31">
        <v>10</v>
      </c>
      <c r="C136" s="122" t="s">
        <v>926</v>
      </c>
      <c r="D136" s="161" t="s">
        <v>1444</v>
      </c>
      <c r="E136" s="122" t="s">
        <v>926</v>
      </c>
      <c r="F136" s="122" t="s">
        <v>1427</v>
      </c>
    </row>
    <row r="137" spans="1:6">
      <c r="A137" s="31">
        <v>121</v>
      </c>
      <c r="B137" s="31">
        <v>11</v>
      </c>
      <c r="C137" s="122" t="s">
        <v>175</v>
      </c>
      <c r="D137" s="160" t="s">
        <v>1445</v>
      </c>
      <c r="E137" s="122" t="s">
        <v>175</v>
      </c>
      <c r="F137" s="122" t="s">
        <v>179</v>
      </c>
    </row>
    <row r="138" spans="1:6">
      <c r="A138" s="182" t="s">
        <v>993</v>
      </c>
      <c r="B138" s="182"/>
      <c r="C138" s="182"/>
      <c r="D138" s="182"/>
      <c r="E138" s="182"/>
      <c r="F138" s="182"/>
    </row>
    <row r="139" spans="1:6">
      <c r="A139" s="31">
        <v>122</v>
      </c>
      <c r="B139" s="31">
        <v>1</v>
      </c>
      <c r="C139" s="44" t="s">
        <v>4230</v>
      </c>
      <c r="D139" s="44" t="s">
        <v>1446</v>
      </c>
      <c r="E139" s="44" t="s">
        <v>4230</v>
      </c>
      <c r="F139" s="44" t="s">
        <v>1447</v>
      </c>
    </row>
    <row r="140" spans="1:6">
      <c r="A140" s="31">
        <v>123</v>
      </c>
      <c r="B140" s="31">
        <v>2</v>
      </c>
      <c r="C140" s="44" t="s">
        <v>610</v>
      </c>
      <c r="D140" s="44" t="s">
        <v>1337</v>
      </c>
      <c r="E140" s="44" t="s">
        <v>610</v>
      </c>
      <c r="F140" s="44" t="s">
        <v>1448</v>
      </c>
    </row>
    <row r="141" spans="1:6">
      <c r="A141" s="31">
        <v>124</v>
      </c>
      <c r="B141" s="31">
        <v>3</v>
      </c>
      <c r="C141" s="44" t="s">
        <v>928</v>
      </c>
      <c r="D141" s="44" t="s">
        <v>101</v>
      </c>
      <c r="E141" s="44" t="s">
        <v>928</v>
      </c>
      <c r="F141" s="44" t="s">
        <v>1449</v>
      </c>
    </row>
    <row r="142" spans="1:6">
      <c r="A142" s="31">
        <v>125</v>
      </c>
      <c r="B142" s="31">
        <v>4</v>
      </c>
      <c r="C142" s="44" t="s">
        <v>1450</v>
      </c>
      <c r="D142" s="44" t="s">
        <v>934</v>
      </c>
      <c r="E142" s="44" t="s">
        <v>1450</v>
      </c>
      <c r="F142" s="44" t="s">
        <v>4231</v>
      </c>
    </row>
    <row r="143" spans="1:6">
      <c r="A143" s="31">
        <v>126</v>
      </c>
      <c r="B143" s="31">
        <v>5</v>
      </c>
      <c r="C143" s="44" t="s">
        <v>609</v>
      </c>
      <c r="D143" s="44" t="s">
        <v>72</v>
      </c>
      <c r="E143" s="44" t="s">
        <v>609</v>
      </c>
      <c r="F143" s="44" t="s">
        <v>1451</v>
      </c>
    </row>
    <row r="144" spans="1:6">
      <c r="A144" s="31">
        <v>127</v>
      </c>
      <c r="B144" s="31">
        <v>6</v>
      </c>
      <c r="C144" s="44" t="s">
        <v>1452</v>
      </c>
      <c r="D144" s="44" t="s">
        <v>1452</v>
      </c>
      <c r="E144" s="44" t="s">
        <v>1452</v>
      </c>
      <c r="F144" s="44" t="s">
        <v>1453</v>
      </c>
    </row>
    <row r="145" spans="1:6">
      <c r="A145" s="31">
        <v>128</v>
      </c>
      <c r="B145" s="31">
        <v>7</v>
      </c>
      <c r="C145" s="44" t="s">
        <v>718</v>
      </c>
      <c r="D145" s="44" t="s">
        <v>1454</v>
      </c>
      <c r="E145" s="44" t="s">
        <v>718</v>
      </c>
      <c r="F145" s="44" t="s">
        <v>4232</v>
      </c>
    </row>
    <row r="146" spans="1:6">
      <c r="A146" s="31">
        <v>129</v>
      </c>
      <c r="B146" s="31">
        <v>8</v>
      </c>
      <c r="C146" s="44" t="s">
        <v>1455</v>
      </c>
      <c r="D146" s="44" t="s">
        <v>1455</v>
      </c>
      <c r="E146" s="44" t="s">
        <v>1455</v>
      </c>
      <c r="F146" s="44" t="s">
        <v>1456</v>
      </c>
    </row>
    <row r="147" spans="1:6">
      <c r="A147" s="31">
        <v>130</v>
      </c>
      <c r="B147" s="31">
        <v>9</v>
      </c>
      <c r="C147" s="44" t="s">
        <v>1457</v>
      </c>
      <c r="D147" s="44" t="s">
        <v>1458</v>
      </c>
      <c r="E147" s="44" t="s">
        <v>1457</v>
      </c>
      <c r="F147" s="44" t="s">
        <v>1459</v>
      </c>
    </row>
    <row r="148" spans="1:6">
      <c r="A148" s="31">
        <v>131</v>
      </c>
      <c r="B148" s="31">
        <v>10</v>
      </c>
      <c r="C148" s="44" t="s">
        <v>1460</v>
      </c>
      <c r="D148" s="44" t="s">
        <v>1461</v>
      </c>
      <c r="E148" s="44" t="s">
        <v>1460</v>
      </c>
      <c r="F148" s="44" t="s">
        <v>1462</v>
      </c>
    </row>
    <row r="149" spans="1:6">
      <c r="A149" s="31">
        <v>132</v>
      </c>
      <c r="B149" s="31">
        <v>11</v>
      </c>
      <c r="C149" s="44" t="s">
        <v>4233</v>
      </c>
      <c r="D149" s="44" t="s">
        <v>4233</v>
      </c>
      <c r="E149" s="44" t="s">
        <v>4233</v>
      </c>
      <c r="F149" s="44" t="s">
        <v>1463</v>
      </c>
    </row>
    <row r="150" spans="1:6">
      <c r="A150" s="31">
        <v>133</v>
      </c>
      <c r="B150" s="31">
        <v>12</v>
      </c>
      <c r="C150" s="44" t="s">
        <v>4234</v>
      </c>
      <c r="D150" s="44" t="s">
        <v>4235</v>
      </c>
      <c r="E150" s="44" t="s">
        <v>4234</v>
      </c>
      <c r="F150" s="44" t="s">
        <v>4236</v>
      </c>
    </row>
    <row r="151" spans="1:6">
      <c r="A151" s="31">
        <v>134</v>
      </c>
      <c r="B151" s="31">
        <v>13</v>
      </c>
      <c r="C151" s="44" t="s">
        <v>1464</v>
      </c>
      <c r="D151" s="44" t="s">
        <v>1435</v>
      </c>
      <c r="E151" s="44" t="s">
        <v>1464</v>
      </c>
      <c r="F151" s="44" t="s">
        <v>4237</v>
      </c>
    </row>
    <row r="152" spans="1:6">
      <c r="A152" s="31">
        <v>135</v>
      </c>
      <c r="B152" s="31">
        <v>14</v>
      </c>
      <c r="C152" s="44" t="s">
        <v>1465</v>
      </c>
      <c r="D152" s="44" t="s">
        <v>1466</v>
      </c>
      <c r="E152" s="44" t="s">
        <v>1465</v>
      </c>
      <c r="F152" s="44" t="s">
        <v>4238</v>
      </c>
    </row>
  </sheetData>
  <mergeCells count="19">
    <mergeCell ref="B1:F1"/>
    <mergeCell ref="A6:F6"/>
    <mergeCell ref="A25:F25"/>
    <mergeCell ref="A34:F34"/>
    <mergeCell ref="A45:F45"/>
    <mergeCell ref="A115:F115"/>
    <mergeCell ref="A126:F126"/>
    <mergeCell ref="A138:F138"/>
    <mergeCell ref="A3:A4"/>
    <mergeCell ref="B3:B4"/>
    <mergeCell ref="C3:C4"/>
    <mergeCell ref="D3:D4"/>
    <mergeCell ref="E3:E4"/>
    <mergeCell ref="F3:F4"/>
    <mergeCell ref="A64:F64"/>
    <mergeCell ref="A75:F75"/>
    <mergeCell ref="A86:F86"/>
    <mergeCell ref="A99:F99"/>
    <mergeCell ref="A107:F107"/>
  </mergeCells>
  <pageMargins left="0.70866141732283472" right="0.31496062992125984" top="0.35433070866141736" bottom="0.74803149606299213" header="0.31496062992125984" footer="0.31496062992125984"/>
  <pageSetup paperSize="512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view="pageLayout" zoomScale="80" zoomScalePageLayoutView="80" workbookViewId="0">
      <selection sqref="A1:R1"/>
    </sheetView>
  </sheetViews>
  <sheetFormatPr defaultColWidth="9.140625" defaultRowHeight="15"/>
  <cols>
    <col min="1" max="1" width="4.5703125" style="3" customWidth="1"/>
    <col min="2" max="2" width="17" style="3" customWidth="1"/>
    <col min="3" max="5" width="9.7109375" style="4" customWidth="1"/>
    <col min="6" max="8" width="9.7109375" style="3" customWidth="1"/>
    <col min="9" max="9" width="9.7109375" style="4" customWidth="1"/>
    <col min="10" max="11" width="9.7109375" style="3" customWidth="1"/>
    <col min="12" max="12" width="8.28515625" style="3" customWidth="1"/>
    <col min="13" max="13" width="8" style="3" customWidth="1"/>
    <col min="14" max="14" width="7" style="3" customWidth="1"/>
    <col min="15" max="15" width="7.85546875" style="3" customWidth="1"/>
    <col min="16" max="18" width="9.7109375" style="3" customWidth="1"/>
    <col min="19" max="16384" width="9.140625" style="3"/>
  </cols>
  <sheetData>
    <row r="1" spans="1:18">
      <c r="A1" s="215" t="s">
        <v>4241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18">
      <c r="A2" s="184"/>
      <c r="B2" s="184"/>
      <c r="C2" s="184"/>
      <c r="D2" s="184"/>
      <c r="E2" s="184"/>
      <c r="F2" s="184"/>
      <c r="G2" s="184"/>
      <c r="H2" s="184"/>
      <c r="I2" s="184"/>
      <c r="J2" s="67"/>
      <c r="K2" s="67"/>
      <c r="L2" s="67"/>
      <c r="M2" s="67"/>
      <c r="N2" s="67"/>
      <c r="O2" s="67"/>
      <c r="P2" s="67"/>
      <c r="Q2" s="67"/>
      <c r="R2" s="67"/>
    </row>
    <row r="3" spans="1:18" s="1" customFormat="1" ht="22.5" customHeight="1">
      <c r="A3" s="223" t="s">
        <v>3</v>
      </c>
      <c r="B3" s="223" t="s">
        <v>1467</v>
      </c>
      <c r="C3" s="219" t="s">
        <v>1468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23" t="s">
        <v>1542</v>
      </c>
      <c r="Q3" s="219" t="s">
        <v>1469</v>
      </c>
      <c r="R3" s="219" t="s">
        <v>1470</v>
      </c>
    </row>
    <row r="4" spans="1:18" s="1" customFormat="1" ht="22.5" customHeight="1">
      <c r="A4" s="224"/>
      <c r="B4" s="224"/>
      <c r="C4" s="226" t="s">
        <v>1471</v>
      </c>
      <c r="D4" s="227"/>
      <c r="E4" s="228"/>
      <c r="F4" s="219" t="s">
        <v>909</v>
      </c>
      <c r="G4" s="219"/>
      <c r="H4" s="219"/>
      <c r="I4" s="219" t="s">
        <v>1146</v>
      </c>
      <c r="J4" s="219"/>
      <c r="K4" s="219"/>
      <c r="L4" s="219" t="s">
        <v>1472</v>
      </c>
      <c r="M4" s="219"/>
      <c r="N4" s="219" t="s">
        <v>1216</v>
      </c>
      <c r="O4" s="219"/>
      <c r="P4" s="224"/>
      <c r="Q4" s="219"/>
      <c r="R4" s="219"/>
    </row>
    <row r="5" spans="1:18" s="1" customFormat="1" ht="36" customHeight="1">
      <c r="A5" s="225"/>
      <c r="B5" s="225"/>
      <c r="C5" s="162" t="s">
        <v>1473</v>
      </c>
      <c r="D5" s="163" t="s">
        <v>1474</v>
      </c>
      <c r="E5" s="163" t="s">
        <v>1475</v>
      </c>
      <c r="F5" s="31" t="s">
        <v>1473</v>
      </c>
      <c r="G5" s="58" t="s">
        <v>1474</v>
      </c>
      <c r="H5" s="58" t="s">
        <v>1475</v>
      </c>
      <c r="I5" s="31" t="s">
        <v>1473</v>
      </c>
      <c r="J5" s="58" t="s">
        <v>1474</v>
      </c>
      <c r="K5" s="58" t="s">
        <v>1475</v>
      </c>
      <c r="L5" s="31" t="s">
        <v>1473</v>
      </c>
      <c r="M5" s="31" t="s">
        <v>1475</v>
      </c>
      <c r="N5" s="31" t="s">
        <v>1473</v>
      </c>
      <c r="O5" s="31" t="s">
        <v>1475</v>
      </c>
      <c r="P5" s="225"/>
      <c r="Q5" s="219"/>
      <c r="R5" s="219"/>
    </row>
    <row r="6" spans="1:18" ht="24.95" customHeight="1">
      <c r="A6" s="31">
        <v>1</v>
      </c>
      <c r="B6" s="119" t="s">
        <v>1476</v>
      </c>
      <c r="C6" s="164">
        <v>112</v>
      </c>
      <c r="D6" s="165">
        <v>2563.3200000000002</v>
      </c>
      <c r="E6" s="165">
        <v>4843</v>
      </c>
      <c r="F6" s="166">
        <v>17</v>
      </c>
      <c r="G6" s="167">
        <v>556.79999999999995</v>
      </c>
      <c r="H6" s="167">
        <v>562</v>
      </c>
      <c r="I6" s="166"/>
      <c r="J6" s="164"/>
      <c r="K6" s="164"/>
      <c r="L6" s="164">
        <v>13</v>
      </c>
      <c r="M6" s="164">
        <v>243</v>
      </c>
      <c r="N6" s="164">
        <v>6</v>
      </c>
      <c r="O6" s="164">
        <v>117</v>
      </c>
      <c r="P6" s="164">
        <f>C6+F6+I6+L6+N6</f>
        <v>148</v>
      </c>
      <c r="Q6" s="168">
        <v>18</v>
      </c>
      <c r="R6" s="168">
        <f>P6+Q6</f>
        <v>166</v>
      </c>
    </row>
    <row r="7" spans="1:18" ht="24.95" customHeight="1">
      <c r="A7" s="31">
        <v>2</v>
      </c>
      <c r="B7" s="119" t="s">
        <v>1477</v>
      </c>
      <c r="C7" s="166">
        <v>42</v>
      </c>
      <c r="D7" s="167">
        <v>1062</v>
      </c>
      <c r="E7" s="167">
        <v>1807</v>
      </c>
      <c r="F7" s="164">
        <v>24</v>
      </c>
      <c r="G7" s="165">
        <v>799.74</v>
      </c>
      <c r="H7" s="165">
        <v>989</v>
      </c>
      <c r="I7" s="165">
        <v>4</v>
      </c>
      <c r="J7" s="164">
        <v>34</v>
      </c>
      <c r="K7" s="164">
        <v>55</v>
      </c>
      <c r="L7" s="164">
        <v>24</v>
      </c>
      <c r="M7" s="164">
        <v>511</v>
      </c>
      <c r="N7" s="164">
        <v>8</v>
      </c>
      <c r="O7" s="164">
        <v>235</v>
      </c>
      <c r="P7" s="164">
        <f t="shared" ref="P7:P17" si="0">C7+F7+I7+L7+N7</f>
        <v>102</v>
      </c>
      <c r="Q7" s="168">
        <v>8</v>
      </c>
      <c r="R7" s="168">
        <f t="shared" ref="R7:R17" si="1">P7+Q7</f>
        <v>110</v>
      </c>
    </row>
    <row r="8" spans="1:18" ht="24.95" customHeight="1">
      <c r="A8" s="31">
        <v>3</v>
      </c>
      <c r="B8" s="119" t="s">
        <v>836</v>
      </c>
      <c r="C8" s="169"/>
      <c r="D8" s="169"/>
      <c r="E8" s="169"/>
      <c r="F8" s="164">
        <v>56</v>
      </c>
      <c r="G8" s="165">
        <v>3962.88</v>
      </c>
      <c r="H8" s="165">
        <v>2134</v>
      </c>
      <c r="I8" s="164">
        <v>2</v>
      </c>
      <c r="J8" s="164">
        <v>4</v>
      </c>
      <c r="K8" s="164">
        <v>40</v>
      </c>
      <c r="L8" s="164">
        <v>16</v>
      </c>
      <c r="M8" s="164">
        <v>402</v>
      </c>
      <c r="N8" s="164">
        <v>6</v>
      </c>
      <c r="O8" s="164">
        <v>154</v>
      </c>
      <c r="P8" s="164">
        <f t="shared" si="0"/>
        <v>80</v>
      </c>
      <c r="Q8" s="168">
        <v>10</v>
      </c>
      <c r="R8" s="168">
        <f t="shared" si="1"/>
        <v>90</v>
      </c>
    </row>
    <row r="9" spans="1:18" ht="24.95" customHeight="1">
      <c r="A9" s="31">
        <v>4</v>
      </c>
      <c r="B9" s="119" t="s">
        <v>1478</v>
      </c>
      <c r="C9" s="164">
        <v>120</v>
      </c>
      <c r="D9" s="164">
        <v>3528.25</v>
      </c>
      <c r="E9" s="164">
        <v>4624</v>
      </c>
      <c r="F9" s="164">
        <v>18</v>
      </c>
      <c r="G9" s="165">
        <v>947.5</v>
      </c>
      <c r="H9" s="165">
        <v>782</v>
      </c>
      <c r="I9" s="164"/>
      <c r="J9" s="164"/>
      <c r="K9" s="164"/>
      <c r="L9" s="164">
        <v>31</v>
      </c>
      <c r="M9" s="164">
        <v>547</v>
      </c>
      <c r="N9" s="164">
        <v>18</v>
      </c>
      <c r="O9" s="164">
        <v>393</v>
      </c>
      <c r="P9" s="164">
        <f t="shared" si="0"/>
        <v>187</v>
      </c>
      <c r="Q9" s="168">
        <v>18</v>
      </c>
      <c r="R9" s="168">
        <f t="shared" si="1"/>
        <v>205</v>
      </c>
    </row>
    <row r="10" spans="1:18" ht="24.95" customHeight="1">
      <c r="A10" s="31">
        <v>5</v>
      </c>
      <c r="B10" s="119" t="s">
        <v>1479</v>
      </c>
      <c r="C10" s="170">
        <v>57</v>
      </c>
      <c r="D10" s="170">
        <v>1313.1</v>
      </c>
      <c r="E10" s="170">
        <v>2303</v>
      </c>
      <c r="F10" s="171">
        <v>18</v>
      </c>
      <c r="G10" s="170">
        <v>630.58000000000004</v>
      </c>
      <c r="H10" s="170">
        <v>721</v>
      </c>
      <c r="I10" s="171"/>
      <c r="J10" s="171"/>
      <c r="K10" s="171"/>
      <c r="L10" s="171">
        <v>18</v>
      </c>
      <c r="M10" s="171">
        <v>408</v>
      </c>
      <c r="N10" s="171">
        <v>4</v>
      </c>
      <c r="O10" s="171">
        <v>54</v>
      </c>
      <c r="P10" s="164">
        <f t="shared" si="0"/>
        <v>97</v>
      </c>
      <c r="Q10" s="171">
        <v>10</v>
      </c>
      <c r="R10" s="168">
        <f t="shared" si="1"/>
        <v>107</v>
      </c>
    </row>
    <row r="11" spans="1:18" ht="24.95" customHeight="1">
      <c r="A11" s="31">
        <v>6</v>
      </c>
      <c r="B11" s="119" t="s">
        <v>1480</v>
      </c>
      <c r="C11" s="171">
        <v>9</v>
      </c>
      <c r="D11" s="171">
        <v>183.08</v>
      </c>
      <c r="E11" s="171">
        <v>301</v>
      </c>
      <c r="F11" s="171">
        <v>18</v>
      </c>
      <c r="G11" s="170">
        <v>313.95999999999998</v>
      </c>
      <c r="H11" s="170">
        <v>388</v>
      </c>
      <c r="I11" s="171"/>
      <c r="J11" s="171"/>
      <c r="K11" s="171"/>
      <c r="L11" s="171">
        <v>48</v>
      </c>
      <c r="M11" s="171">
        <v>995</v>
      </c>
      <c r="N11" s="171">
        <v>12</v>
      </c>
      <c r="O11" s="171">
        <v>250</v>
      </c>
      <c r="P11" s="164">
        <f t="shared" si="0"/>
        <v>87</v>
      </c>
      <c r="Q11" s="171">
        <v>10</v>
      </c>
      <c r="R11" s="168">
        <f t="shared" si="1"/>
        <v>97</v>
      </c>
    </row>
    <row r="12" spans="1:18" ht="24.95" customHeight="1">
      <c r="A12" s="31">
        <v>7</v>
      </c>
      <c r="B12" s="119" t="s">
        <v>1481</v>
      </c>
      <c r="C12" s="171">
        <v>59</v>
      </c>
      <c r="D12" s="171">
        <v>1903.73</v>
      </c>
      <c r="E12" s="171">
        <v>3026</v>
      </c>
      <c r="F12" s="171">
        <v>20</v>
      </c>
      <c r="G12" s="170">
        <v>1071.82</v>
      </c>
      <c r="H12" s="170">
        <v>867</v>
      </c>
      <c r="I12" s="171">
        <v>9</v>
      </c>
      <c r="J12" s="171">
        <v>173.98</v>
      </c>
      <c r="K12" s="171">
        <v>450</v>
      </c>
      <c r="L12" s="171">
        <v>22</v>
      </c>
      <c r="M12" s="171">
        <v>626</v>
      </c>
      <c r="N12" s="171">
        <v>3</v>
      </c>
      <c r="O12" s="171">
        <v>76</v>
      </c>
      <c r="P12" s="164">
        <f t="shared" si="0"/>
        <v>113</v>
      </c>
      <c r="Q12" s="171">
        <v>12</v>
      </c>
      <c r="R12" s="168">
        <f t="shared" si="1"/>
        <v>125</v>
      </c>
    </row>
    <row r="13" spans="1:18" ht="24.95" customHeight="1">
      <c r="A13" s="31">
        <v>8</v>
      </c>
      <c r="B13" s="119" t="s">
        <v>1482</v>
      </c>
      <c r="C13" s="165">
        <v>9</v>
      </c>
      <c r="D13" s="164">
        <v>236.8</v>
      </c>
      <c r="E13" s="164">
        <v>336</v>
      </c>
      <c r="F13" s="164">
        <v>34</v>
      </c>
      <c r="G13" s="165">
        <v>928.1</v>
      </c>
      <c r="H13" s="165">
        <v>850</v>
      </c>
      <c r="I13" s="164"/>
      <c r="J13" s="164"/>
      <c r="K13" s="164"/>
      <c r="L13" s="164">
        <v>16</v>
      </c>
      <c r="M13" s="164">
        <v>201</v>
      </c>
      <c r="N13" s="164">
        <v>4</v>
      </c>
      <c r="O13" s="164">
        <v>73</v>
      </c>
      <c r="P13" s="164">
        <f t="shared" si="0"/>
        <v>63</v>
      </c>
      <c r="Q13" s="172">
        <v>7</v>
      </c>
      <c r="R13" s="168">
        <f t="shared" si="1"/>
        <v>70</v>
      </c>
    </row>
    <row r="14" spans="1:18" ht="24.95" customHeight="1">
      <c r="A14" s="31">
        <v>9</v>
      </c>
      <c r="B14" s="173" t="s">
        <v>1483</v>
      </c>
      <c r="C14" s="170">
        <v>25</v>
      </c>
      <c r="D14" s="174">
        <v>517.64</v>
      </c>
      <c r="E14" s="174">
        <v>1114</v>
      </c>
      <c r="F14" s="174">
        <v>23</v>
      </c>
      <c r="G14" s="170">
        <v>507</v>
      </c>
      <c r="H14" s="170">
        <v>499</v>
      </c>
      <c r="I14" s="174">
        <v>2</v>
      </c>
      <c r="J14" s="174">
        <v>28</v>
      </c>
      <c r="K14" s="174">
        <v>38</v>
      </c>
      <c r="L14" s="174">
        <v>17</v>
      </c>
      <c r="M14" s="174">
        <v>300</v>
      </c>
      <c r="N14" s="174">
        <v>7</v>
      </c>
      <c r="O14" s="174">
        <v>156</v>
      </c>
      <c r="P14" s="164">
        <f t="shared" si="0"/>
        <v>74</v>
      </c>
      <c r="Q14" s="175">
        <v>7</v>
      </c>
      <c r="R14" s="168">
        <f t="shared" si="1"/>
        <v>81</v>
      </c>
    </row>
    <row r="15" spans="1:18" ht="24.95" customHeight="1">
      <c r="A15" s="31">
        <v>10</v>
      </c>
      <c r="B15" s="173" t="s">
        <v>1428</v>
      </c>
      <c r="C15" s="165"/>
      <c r="D15" s="165"/>
      <c r="E15" s="165"/>
      <c r="F15" s="165">
        <v>6</v>
      </c>
      <c r="G15" s="165">
        <v>148</v>
      </c>
      <c r="H15" s="165">
        <v>142</v>
      </c>
      <c r="I15" s="164"/>
      <c r="J15" s="164"/>
      <c r="K15" s="164"/>
      <c r="L15" s="164">
        <v>4</v>
      </c>
      <c r="M15" s="164">
        <v>77</v>
      </c>
      <c r="N15" s="164">
        <v>5</v>
      </c>
      <c r="O15" s="164">
        <v>92</v>
      </c>
      <c r="P15" s="164">
        <f t="shared" si="0"/>
        <v>15</v>
      </c>
      <c r="Q15" s="172">
        <v>10</v>
      </c>
      <c r="R15" s="168">
        <f t="shared" si="1"/>
        <v>25</v>
      </c>
    </row>
    <row r="16" spans="1:18" ht="24.95" customHeight="1">
      <c r="A16" s="31">
        <v>11</v>
      </c>
      <c r="B16" s="173" t="s">
        <v>1484</v>
      </c>
      <c r="C16" s="165">
        <v>12</v>
      </c>
      <c r="D16" s="165">
        <v>368</v>
      </c>
      <c r="E16" s="165">
        <v>356</v>
      </c>
      <c r="F16" s="165">
        <v>86</v>
      </c>
      <c r="G16" s="165">
        <v>4206.24</v>
      </c>
      <c r="H16" s="165">
        <v>2979</v>
      </c>
      <c r="I16" s="164">
        <v>1</v>
      </c>
      <c r="J16" s="164">
        <v>38</v>
      </c>
      <c r="K16" s="164">
        <v>26</v>
      </c>
      <c r="L16" s="164">
        <v>18</v>
      </c>
      <c r="M16" s="164">
        <v>359</v>
      </c>
      <c r="N16" s="164">
        <v>8</v>
      </c>
      <c r="O16" s="164">
        <v>145</v>
      </c>
      <c r="P16" s="164">
        <f t="shared" si="0"/>
        <v>125</v>
      </c>
      <c r="Q16" s="172">
        <v>11</v>
      </c>
      <c r="R16" s="168">
        <f t="shared" si="1"/>
        <v>136</v>
      </c>
    </row>
    <row r="17" spans="1:18" ht="24.95" customHeight="1">
      <c r="A17" s="139">
        <v>12</v>
      </c>
      <c r="B17" s="176" t="s">
        <v>609</v>
      </c>
      <c r="C17" s="164">
        <v>68</v>
      </c>
      <c r="D17" s="164">
        <v>1706.5</v>
      </c>
      <c r="E17" s="164">
        <v>3338</v>
      </c>
      <c r="F17" s="164">
        <v>10</v>
      </c>
      <c r="G17" s="165">
        <v>456.9</v>
      </c>
      <c r="H17" s="165">
        <v>579</v>
      </c>
      <c r="I17" s="164"/>
      <c r="J17" s="164"/>
      <c r="K17" s="164"/>
      <c r="L17" s="164">
        <v>24</v>
      </c>
      <c r="M17" s="164">
        <v>475</v>
      </c>
      <c r="N17" s="164">
        <v>9</v>
      </c>
      <c r="O17" s="164">
        <v>178</v>
      </c>
      <c r="P17" s="164">
        <f t="shared" si="0"/>
        <v>111</v>
      </c>
      <c r="Q17" s="168">
        <v>14</v>
      </c>
      <c r="R17" s="168">
        <f t="shared" si="1"/>
        <v>125</v>
      </c>
    </row>
    <row r="18" spans="1:18" ht="24.95" customHeight="1">
      <c r="A18" s="220" t="s">
        <v>1470</v>
      </c>
      <c r="B18" s="221"/>
      <c r="C18" s="177">
        <f>SUM(C6:C17)</f>
        <v>513</v>
      </c>
      <c r="D18" s="177">
        <f t="shared" ref="D18:R18" si="2">SUM(D6:D17)</f>
        <v>13382.419999999998</v>
      </c>
      <c r="E18" s="177">
        <f t="shared" si="2"/>
        <v>22048</v>
      </c>
      <c r="F18" s="177">
        <f t="shared" si="2"/>
        <v>330</v>
      </c>
      <c r="G18" s="177">
        <f t="shared" si="2"/>
        <v>14529.52</v>
      </c>
      <c r="H18" s="177">
        <f t="shared" si="2"/>
        <v>11492</v>
      </c>
      <c r="I18" s="177">
        <f t="shared" si="2"/>
        <v>18</v>
      </c>
      <c r="J18" s="177">
        <f t="shared" si="2"/>
        <v>277.98</v>
      </c>
      <c r="K18" s="177">
        <f t="shared" si="2"/>
        <v>609</v>
      </c>
      <c r="L18" s="177">
        <f t="shared" si="2"/>
        <v>251</v>
      </c>
      <c r="M18" s="177">
        <f t="shared" ref="M18" si="3">SUM(M6:M17)</f>
        <v>5144</v>
      </c>
      <c r="N18" s="177">
        <f t="shared" ref="N18" si="4">SUM(N6:N17)</f>
        <v>90</v>
      </c>
      <c r="O18" s="177">
        <f t="shared" si="2"/>
        <v>1923</v>
      </c>
      <c r="P18" s="177">
        <f t="shared" si="2"/>
        <v>1202</v>
      </c>
      <c r="Q18" s="177">
        <f t="shared" si="2"/>
        <v>135</v>
      </c>
      <c r="R18" s="177">
        <f t="shared" si="2"/>
        <v>1337</v>
      </c>
    </row>
    <row r="19" spans="1:18">
      <c r="A19" s="109"/>
      <c r="B19" s="108"/>
      <c r="C19" s="109"/>
      <c r="D19" s="109"/>
      <c r="E19" s="109"/>
      <c r="F19" s="108"/>
      <c r="G19" s="108"/>
      <c r="H19" s="108"/>
      <c r="I19" s="109"/>
      <c r="J19" s="67"/>
      <c r="K19" s="67"/>
      <c r="L19" s="67"/>
      <c r="M19" s="67"/>
      <c r="N19" s="67"/>
      <c r="O19" s="67"/>
      <c r="P19" s="67"/>
      <c r="Q19" s="67"/>
      <c r="R19" s="67"/>
    </row>
    <row r="20" spans="1:18" s="2" customFormat="1">
      <c r="A20" s="222"/>
      <c r="B20" s="222"/>
      <c r="C20" s="222"/>
      <c r="D20" s="109"/>
      <c r="E20" s="109"/>
      <c r="F20" s="108"/>
      <c r="G20" s="108"/>
      <c r="H20" s="108"/>
      <c r="I20" s="109"/>
      <c r="J20" s="108"/>
      <c r="K20" s="108"/>
      <c r="L20" s="108"/>
      <c r="M20" s="108"/>
      <c r="N20" s="108"/>
      <c r="O20" s="108"/>
      <c r="P20" s="108"/>
      <c r="Q20" s="108"/>
      <c r="R20" s="108"/>
    </row>
    <row r="21" spans="1:18" s="2" customFormat="1">
      <c r="A21" s="218"/>
      <c r="B21" s="218"/>
      <c r="C21" s="218"/>
      <c r="D21" s="218"/>
      <c r="E21" s="218"/>
      <c r="F21" s="218"/>
      <c r="G21" s="218"/>
      <c r="H21" s="218"/>
      <c r="I21" s="218"/>
    </row>
    <row r="22" spans="1:18" s="2" customFormat="1">
      <c r="A22" s="218"/>
      <c r="B22" s="218"/>
      <c r="C22" s="6"/>
      <c r="D22" s="3"/>
      <c r="E22" s="3"/>
      <c r="F22" s="7"/>
      <c r="G22" s="7"/>
      <c r="H22" s="7"/>
      <c r="I22" s="7"/>
    </row>
    <row r="23" spans="1:18" s="2" customFormat="1">
      <c r="A23" s="8"/>
      <c r="B23" s="8"/>
      <c r="C23" s="9"/>
      <c r="D23" s="5"/>
      <c r="E23" s="5"/>
      <c r="F23" s="9"/>
      <c r="G23" s="10"/>
      <c r="H23" s="10"/>
      <c r="I23" s="5"/>
    </row>
    <row r="24" spans="1:18" s="2" customFormat="1">
      <c r="A24" s="8"/>
      <c r="B24" s="8"/>
      <c r="C24" s="9"/>
      <c r="D24" s="5"/>
      <c r="E24" s="5"/>
      <c r="F24" s="5"/>
      <c r="G24" s="10"/>
      <c r="H24" s="10"/>
      <c r="I24" s="5"/>
    </row>
    <row r="25" spans="1:18" s="2" customFormat="1">
      <c r="A25" s="11"/>
      <c r="B25" s="8"/>
      <c r="C25" s="9"/>
      <c r="D25" s="5"/>
      <c r="E25" s="5"/>
      <c r="F25" s="5"/>
      <c r="G25" s="10"/>
      <c r="H25" s="10"/>
      <c r="I25" s="9"/>
    </row>
    <row r="26" spans="1:18" s="2" customFormat="1">
      <c r="A26" s="8"/>
      <c r="B26" s="8"/>
      <c r="C26" s="9"/>
      <c r="D26" s="5"/>
      <c r="E26" s="5"/>
      <c r="F26" s="9"/>
      <c r="G26" s="12"/>
      <c r="H26" s="12"/>
      <c r="I26" s="5"/>
    </row>
    <row r="27" spans="1:18" s="2" customFormat="1">
      <c r="A27" s="8"/>
      <c r="B27" s="8"/>
      <c r="C27" s="9"/>
      <c r="D27" s="5"/>
      <c r="E27" s="5"/>
      <c r="F27" s="5"/>
      <c r="G27" s="10"/>
      <c r="H27" s="10"/>
      <c r="I27" s="9"/>
    </row>
    <row r="28" spans="1:18" s="2" customFormat="1">
      <c r="A28" s="8"/>
      <c r="B28" s="8"/>
      <c r="C28" s="9"/>
      <c r="D28" s="5"/>
      <c r="E28" s="5"/>
      <c r="F28" s="5"/>
      <c r="G28" s="10"/>
      <c r="H28" s="10"/>
      <c r="I28" s="9"/>
    </row>
    <row r="29" spans="1:18" s="2" customFormat="1">
      <c r="A29" s="8"/>
      <c r="B29" s="8"/>
      <c r="C29" s="9"/>
      <c r="D29" s="5"/>
      <c r="E29" s="5"/>
      <c r="F29" s="9"/>
      <c r="G29" s="10"/>
      <c r="H29" s="10"/>
      <c r="I29" s="9"/>
    </row>
    <row r="30" spans="1:18" s="2" customFormat="1">
      <c r="A30" s="8"/>
      <c r="B30" s="8"/>
      <c r="C30" s="9"/>
      <c r="D30" s="5"/>
      <c r="E30" s="5"/>
      <c r="F30" s="5"/>
      <c r="G30" s="10"/>
      <c r="H30" s="10"/>
      <c r="I30" s="5"/>
    </row>
    <row r="31" spans="1:18" s="2" customFormat="1">
      <c r="A31" s="8"/>
      <c r="B31" s="8"/>
      <c r="C31" s="9"/>
      <c r="D31" s="5"/>
      <c r="E31" s="5"/>
      <c r="F31" s="5"/>
      <c r="G31" s="10"/>
      <c r="H31" s="10"/>
      <c r="I31" s="5"/>
    </row>
    <row r="32" spans="1:18" s="2" customFormat="1">
      <c r="A32" s="8"/>
      <c r="B32" s="8"/>
      <c r="C32" s="9"/>
      <c r="D32" s="5"/>
      <c r="E32" s="5"/>
      <c r="F32" s="5"/>
      <c r="G32" s="10"/>
      <c r="H32" s="10"/>
      <c r="I32" s="5"/>
    </row>
    <row r="33" spans="1:9" s="2" customFormat="1">
      <c r="A33" s="216"/>
      <c r="B33" s="216"/>
      <c r="C33" s="9"/>
      <c r="D33" s="5"/>
      <c r="E33" s="5"/>
      <c r="F33" s="5"/>
      <c r="G33" s="5"/>
      <c r="H33" s="5"/>
    </row>
    <row r="34" spans="1:9" s="2" customFormat="1">
      <c r="A34" s="216"/>
      <c r="B34" s="216"/>
      <c r="C34" s="217"/>
      <c r="D34" s="217"/>
      <c r="E34" s="217"/>
      <c r="F34" s="217"/>
      <c r="G34" s="217"/>
      <c r="H34" s="217"/>
      <c r="I34" s="217"/>
    </row>
    <row r="35" spans="1:9" s="2" customFormat="1">
      <c r="B35" s="5"/>
      <c r="C35" s="5"/>
      <c r="D35" s="5"/>
      <c r="E35" s="5"/>
      <c r="I35" s="5"/>
    </row>
  </sheetData>
  <mergeCells count="21">
    <mergeCell ref="I4:K4"/>
    <mergeCell ref="L4:M4"/>
    <mergeCell ref="N4:O4"/>
    <mergeCell ref="A3:A5"/>
    <mergeCell ref="B3:B5"/>
    <mergeCell ref="A1:R1"/>
    <mergeCell ref="A33:B33"/>
    <mergeCell ref="A34:B34"/>
    <mergeCell ref="C34:I34"/>
    <mergeCell ref="A21:A22"/>
    <mergeCell ref="B21:B22"/>
    <mergeCell ref="Q3:Q5"/>
    <mergeCell ref="R3:R5"/>
    <mergeCell ref="A18:B18"/>
    <mergeCell ref="A20:C20"/>
    <mergeCell ref="C21:I21"/>
    <mergeCell ref="P3:P5"/>
    <mergeCell ref="A2:I2"/>
    <mergeCell ref="C3:O3"/>
    <mergeCell ref="C4:E4"/>
    <mergeCell ref="F4:H4"/>
  </mergeCells>
  <pageMargins left="0.51181102362204722" right="0.31496062992125984" top="0.35433070866141736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Tanaman Pangan</vt:lpstr>
      <vt:lpstr>Perkebunan</vt:lpstr>
      <vt:lpstr>Peternakan</vt:lpstr>
      <vt:lpstr>Hortikultura</vt:lpstr>
      <vt:lpstr>KWT</vt:lpstr>
      <vt:lpstr>Gapoktan</vt:lpstr>
      <vt:lpstr>Rekapitulasi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2024-06-06T06:37:59Z</cp:lastPrinted>
  <dcterms:created xsi:type="dcterms:W3CDTF">2016-06-06T02:58:00Z</dcterms:created>
  <dcterms:modified xsi:type="dcterms:W3CDTF">2026-01-05T08:48:47Z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87E0AE6E19CC43B68D65F39CE8980DD9</vt:lpwstr>
  </property>
  <property fmtid="{D5CDD505-2E9C-101B-9397-08002B2CF9AE}" pid="3" name="KSOProductBuildVer">
    <vt:lpwstr>1057-11.2.0.10463</vt:lpwstr>
  </property>
</Properties>
</file>